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9 (Z5-NORTE)\1_DOC_EDAR\MOLINA_ARAGON\"/>
    </mc:Choice>
  </mc:AlternateContent>
  <xr:revisionPtr revIDLastSave="0" documentId="13_ncr:1_{D0AEF099-6E79-4A35-A003-F95CF2600B59}" xr6:coauthVersionLast="47" xr6:coauthVersionMax="47" xr10:uidLastSave="{00000000-0000-0000-0000-000000000000}"/>
  <bookViews>
    <workbookView xWindow="-28920" yWindow="-1185" windowWidth="29040" windowHeight="15720" firstSheet="1" activeTab="4" xr2:uid="{00000000-000D-0000-FFFF-FFFF00000000}"/>
  </bookViews>
  <sheets>
    <sheet name="CAUDALES" sheetId="1" r:id="rId1"/>
    <sheet name="ANALÍTICAS" sheetId="3" r:id="rId2"/>
    <sheet name="ENERGÍA EDAR" sheetId="8" r:id="rId3"/>
    <sheet name="ENERGÍA EBAR" sheetId="9" r:id="rId4"/>
    <sheet name="REACTIVOS" sheetId="4" r:id="rId5"/>
    <sheet name="RESIDUOS" sheetId="5" r:id="rId6"/>
    <sheet name="OBSERVACIONES" sheetId="6" r:id="rId7"/>
  </sheets>
  <definedNames>
    <definedName name="_EDAR" localSheetId="3">'ENERGÍA EBAR'!$A$4:$G$4</definedName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3" hidden="1">'ENERGÍA EBAR'!$A$6:$M$6</definedName>
    <definedName name="_xlnm._FilterDatabase" localSheetId="2" hidden="1">'ENERGÍA EDAR'!$A$6:$M$6</definedName>
    <definedName name="_xlnm._FilterDatabase" localSheetId="4" hidden="1">'REACTIVOS'!$A$2:$C$2</definedName>
    <definedName name="_xlnm._FilterDatabase" localSheetId="5" hidden="1">'RESIDUOS'!$A$3:$N$3</definedName>
    <definedName name="_xlnm.Print_Area" localSheetId="1">ANALÍTICAS!$A$1:$L$212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0" i="1" l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39" i="1"/>
</calcChain>
</file>

<file path=xl/sharedStrings.xml><?xml version="1.0" encoding="utf-8"?>
<sst xmlns="http://schemas.openxmlformats.org/spreadsheetml/2006/main" count="886" uniqueCount="279">
  <si>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</si>
  <si>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</si>
  <si>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</si>
  <si>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</si>
  <si>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</si>
  <si>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</si>
  <si>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</si>
  <si>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</si>
  <si>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</si>
  <si>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</si>
  <si>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</si>
  <si>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</si>
  <si>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</si>
  <si>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</si>
  <si>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</si>
  <si>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</si>
  <si>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</si>
  <si>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</si>
  <si>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</si>
  <si>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</si>
  <si>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</si>
  <si>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</si>
  <si>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</si>
  <si>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</si>
  <si>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</si>
  <si>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</si>
  <si>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</si>
  <si>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</si>
  <si>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</si>
  <si>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</si>
  <si>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</si>
  <si>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</si>
  <si>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</si>
  <si>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</si>
  <si>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</si>
  <si>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</si>
  <si>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</si>
  <si>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</si>
  <si>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</si>
  <si>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</si>
  <si>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</si>
  <si>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</si>
  <si>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</si>
  <si>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</si>
  <si>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</si>
  <si>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</si>
  <si>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</si>
  <si>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</si>
  <si>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</si>
  <si>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</si>
  <si>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</si>
  <si>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</si>
  <si>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</si>
  <si>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</si>
  <si>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</si>
  <si>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</si>
  <si>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</si>
  <si>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</si>
  <si>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</si>
  <si>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</si>
  <si>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</si>
  <si>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</si>
  <si>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</si>
  <si>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</si>
  <si>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</si>
  <si>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</si>
  <si>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</si>
  <si>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</si>
  <si>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</si>
  <si>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</si>
  <si>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</si>
  <si>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</si>
  <si>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</si>
  <si>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</si>
  <si>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/>
  </si>
  <si>
    <t>E:C</t>
  </si>
  <si>
    <t>23-04-24</t>
  </si>
  <si>
    <t>19-05-25</t>
  </si>
  <si>
    <t>26-05-25</t>
  </si>
  <si>
    <t>02-11-22</t>
  </si>
  <si>
    <t>02-05-22</t>
  </si>
  <si>
    <t>12-09-22</t>
  </si>
  <si>
    <t>08-03-22</t>
  </si>
  <si>
    <t>12-09-23</t>
  </si>
  <si>
    <t>07-05-24</t>
  </si>
  <si>
    <t>21-05-24</t>
  </si>
  <si>
    <t>29-05-24</t>
  </si>
  <si>
    <t>04-06-24</t>
  </si>
  <si>
    <t>18-06-24</t>
  </si>
  <si>
    <t>02-07-24</t>
  </si>
  <si>
    <t>29-07-24</t>
  </si>
  <si>
    <t>13-08-24</t>
  </si>
  <si>
    <t>27-08-24</t>
  </si>
  <si>
    <t>19-11-24</t>
  </si>
  <si>
    <t>31-03-25</t>
  </si>
  <si>
    <t>05-05-25</t>
  </si>
  <si>
    <t>16-06-25</t>
  </si>
  <si>
    <t>30-06-25</t>
  </si>
  <si>
    <t>18-01-22</t>
  </si>
  <si>
    <t>25-01-22</t>
  </si>
  <si>
    <t>07-02-22</t>
  </si>
  <si>
    <t>21-02-22</t>
  </si>
  <si>
    <t>16-03-22</t>
  </si>
  <si>
    <t>21-03-22</t>
  </si>
  <si>
    <t>01-04-22</t>
  </si>
  <si>
    <t>04-04-22</t>
  </si>
  <si>
    <t>08-04-22</t>
  </si>
  <si>
    <t>19-04-22</t>
  </si>
  <si>
    <t>16-05-22</t>
  </si>
  <si>
    <t>27-05-22</t>
  </si>
  <si>
    <t>01-06-22</t>
  </si>
  <si>
    <t>03-06-22</t>
  </si>
  <si>
    <t>14-06-22</t>
  </si>
  <si>
    <t>22-06-22</t>
  </si>
  <si>
    <t>27-06-22</t>
  </si>
  <si>
    <t>12-07-22</t>
  </si>
  <si>
    <t>14-07-22</t>
  </si>
  <si>
    <t>18-07-22</t>
  </si>
  <si>
    <t>25-07-22</t>
  </si>
  <si>
    <t>03-08-22</t>
  </si>
  <si>
    <t>09-08-22</t>
  </si>
  <si>
    <t>10-08-22</t>
  </si>
  <si>
    <t>17-08-22</t>
  </si>
  <si>
    <t>20-09-22</t>
  </si>
  <si>
    <t>29-09-22</t>
  </si>
  <si>
    <t>03-10-22</t>
  </si>
  <si>
    <t>07-10-22</t>
  </si>
  <si>
    <t>17-10-22</t>
  </si>
  <si>
    <t>16-11-22</t>
  </si>
  <si>
    <t>25-11-22</t>
  </si>
  <si>
    <t>28-11-22</t>
  </si>
  <si>
    <t>02-12-22</t>
  </si>
  <si>
    <t>12-12-22</t>
  </si>
  <si>
    <t>27-12-22</t>
  </si>
  <si>
    <t>09-01-23</t>
  </si>
  <si>
    <t>23-01-23</t>
  </si>
  <si>
    <t>06-02-23</t>
  </si>
  <si>
    <t>16-02-23</t>
  </si>
  <si>
    <t>20-02-23</t>
  </si>
  <si>
    <t>28-02-23</t>
  </si>
  <si>
    <t>06-03-23</t>
  </si>
  <si>
    <t>07-03-23</t>
  </si>
  <si>
    <t>20-03-23</t>
  </si>
  <si>
    <t>28-03-23</t>
  </si>
  <si>
    <t>29-03-23</t>
  </si>
  <si>
    <t>03-04-23</t>
  </si>
  <si>
    <t>17-04-23</t>
  </si>
  <si>
    <t>02-05-23</t>
  </si>
  <si>
    <t>16-05-23</t>
  </si>
  <si>
    <t>23-05-23</t>
  </si>
  <si>
    <t>30-05-23</t>
  </si>
  <si>
    <t>13-06-23</t>
  </si>
  <si>
    <t>27-06-23</t>
  </si>
  <si>
    <t>11-07-23</t>
  </si>
  <si>
    <t>25-07-23</t>
  </si>
  <si>
    <t>08-08-23</t>
  </si>
  <si>
    <t>22-08-23</t>
  </si>
  <si>
    <t>24-08-23</t>
  </si>
  <si>
    <t>11-09-23</t>
  </si>
  <si>
    <t>19-09-23</t>
  </si>
  <si>
    <t>20-09-23</t>
  </si>
  <si>
    <t>03-10-23</t>
  </si>
  <si>
    <t>18-10-23</t>
  </si>
  <si>
    <t>31-10-23</t>
  </si>
  <si>
    <t>14-11-23</t>
  </si>
  <si>
    <t>24-11-23</t>
  </si>
  <si>
    <t>28-11-23</t>
  </si>
  <si>
    <t>01-12-23</t>
  </si>
  <si>
    <t>13-12-23</t>
  </si>
  <si>
    <t>27-12-23</t>
  </si>
  <si>
    <t>09-01-24</t>
  </si>
  <si>
    <t>16-01-24</t>
  </si>
  <si>
    <t>22-01-24</t>
  </si>
  <si>
    <t>30-01-24</t>
  </si>
  <si>
    <t>06-02-24</t>
  </si>
  <si>
    <t>13-02-24</t>
  </si>
  <si>
    <t>19-02-24</t>
  </si>
  <si>
    <t>27-02-24</t>
  </si>
  <si>
    <t>05-03-24</t>
  </si>
  <si>
    <t>06-03-24</t>
  </si>
  <si>
    <t>12-03-24</t>
  </si>
  <si>
    <t>19-03-24</t>
  </si>
  <si>
    <t>22-03-24</t>
  </si>
  <si>
    <t>25-03-24</t>
  </si>
  <si>
    <t>01-04-24</t>
  </si>
  <si>
    <t>09-04-24</t>
  </si>
  <si>
    <t>16-04-24</t>
  </si>
  <si>
    <t>30-04-24</t>
  </si>
  <si>
    <t>14-05-24</t>
  </si>
  <si>
    <t>27-05-24</t>
  </si>
  <si>
    <t>28-05-24</t>
  </si>
  <si>
    <t>05-06-24</t>
  </si>
  <si>
    <t>07-06-24</t>
  </si>
  <si>
    <t>11-06-24</t>
  </si>
  <si>
    <t>20-06-24</t>
  </si>
  <si>
    <t>24-06-24</t>
  </si>
  <si>
    <t>25-06-24</t>
  </si>
  <si>
    <t>09-07-24</t>
  </si>
  <si>
    <t>10-07-24</t>
  </si>
  <si>
    <t>15-07-24</t>
  </si>
  <si>
    <t>23-07-24</t>
  </si>
  <si>
    <t>06-08-24</t>
  </si>
  <si>
    <t>20-08-24</t>
  </si>
  <si>
    <t>28-08-24</t>
  </si>
  <si>
    <t>05-09-24</t>
  </si>
  <si>
    <t>11-09-24</t>
  </si>
  <si>
    <t>19-09-24</t>
  </si>
  <si>
    <t>23-09-24</t>
  </si>
  <si>
    <t>26-09-24</t>
  </si>
  <si>
    <t>03-10-24</t>
  </si>
  <si>
    <t>10-10-24</t>
  </si>
  <si>
    <t>18-10-24</t>
  </si>
  <si>
    <t>24-10-24</t>
  </si>
  <si>
    <t>31-10-24</t>
  </si>
  <si>
    <t>07-11-24</t>
  </si>
  <si>
    <t>14-11-24</t>
  </si>
  <si>
    <t>21-11-24</t>
  </si>
  <si>
    <t>26-11-24</t>
  </si>
  <si>
    <t>05-12-24</t>
  </si>
  <si>
    <t>11-12-24</t>
  </si>
  <si>
    <t>12-12-24</t>
  </si>
  <si>
    <t>18-12-24</t>
  </si>
  <si>
    <t>19-12-24</t>
  </si>
  <si>
    <t>20-12-24</t>
  </si>
  <si>
    <t>26-12-24</t>
  </si>
  <si>
    <t>02-01-25</t>
  </si>
  <si>
    <t>09-01-25</t>
  </si>
  <si>
    <t>13-01-25</t>
  </si>
  <si>
    <t>15-01-25</t>
  </si>
  <si>
    <t>24-01-25</t>
  </si>
  <si>
    <t>29-01-25</t>
  </si>
  <si>
    <t>06-02-25</t>
  </si>
  <si>
    <t>13-02-25</t>
  </si>
  <si>
    <t>17-02-25</t>
  </si>
  <si>
    <t>20-02-25</t>
  </si>
  <si>
    <t>27-02-25</t>
  </si>
  <si>
    <t>06-03-25</t>
  </si>
  <si>
    <t>10-03-25</t>
  </si>
  <si>
    <t>13-03-25</t>
  </si>
  <si>
    <t>19-03-25</t>
  </si>
  <si>
    <t>26-03-25</t>
  </si>
  <si>
    <t>08-04-25</t>
  </si>
  <si>
    <t>16-04-25</t>
  </si>
  <si>
    <t>22-04-25</t>
  </si>
  <si>
    <t>24-04-25</t>
  </si>
  <si>
    <t>30-04-25</t>
  </si>
  <si>
    <t>06-05-25</t>
  </si>
  <si>
    <t>14-05-25</t>
  </si>
  <si>
    <t>01-06-25</t>
  </si>
  <si>
    <t>11-06-25</t>
  </si>
  <si>
    <t>17-06-25</t>
  </si>
  <si>
    <t>25-06-25</t>
  </si>
  <si>
    <t>03-07-25</t>
  </si>
  <si>
    <t>09-07-25</t>
  </si>
  <si>
    <t>16-07-25</t>
  </si>
  <si>
    <t>23-07-25</t>
  </si>
  <si>
    <t>30-07-25</t>
  </si>
  <si>
    <t>11.28</t>
  </si>
  <si>
    <t>06-08-25</t>
  </si>
  <si>
    <t>13-08-25</t>
  </si>
  <si>
    <t>20-08-25</t>
  </si>
  <si>
    <t>27-01-00</t>
  </si>
  <si>
    <t>04-09-25</t>
  </si>
  <si>
    <t>09-09-25</t>
  </si>
  <si>
    <t>11-09-25</t>
  </si>
  <si>
    <t>17-09-25</t>
  </si>
  <si>
    <t>24-09-25</t>
  </si>
  <si>
    <t>6.1TD</t>
  </si>
  <si>
    <t>CUPS</t>
  </si>
  <si>
    <t>ES0022000008222046KQ</t>
  </si>
  <si>
    <t>CONSUMO RED ENERGÍA ACTIVA
(kWh)</t>
  </si>
  <si>
    <t>ES0022000008222877BL</t>
  </si>
  <si>
    <t>Tipo de coagulante</t>
  </si>
  <si>
    <t>Cloruro Férrico</t>
  </si>
  <si>
    <t>* Q Entrada medido entre pretratamiento y reactor biológico</t>
  </si>
  <si>
    <t xml:space="preserve">* Q Salida medido suma de los equipos de salida del reactor biológico y balsa macrofitas </t>
  </si>
  <si>
    <t>2,0TD</t>
  </si>
  <si>
    <t>* Las labores de mantenimiento de los sistemas de desodorización incluyen tanto la reposición periódica del carbón activo como la gestión del residuo derivado de la sustitución.</t>
  </si>
  <si>
    <t>* Además, la instalación dispone de sistema de desodorización por Carbón Activo con un volumen de depósito aproximado de 3,5 m3.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</si>
</sst>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8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65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14" fontId="24" fillId="12" borderId="10" xfId="2" applyNumberFormat="1" applyFont="1" applyFill="1" applyBorder="1" applyAlignment="1">
      <alignment horizontal="center" vertical="center"/>
    </xf>
    <xf numFmtId="16" fontId="24" fillId="0" borderId="5" xfId="2" applyNumberFormat="1" applyFont="1" applyBorder="1" applyAlignment="1">
      <alignment horizontal="center" vertical="center"/>
    </xf>
    <xf numFmtId="3" fontId="24" fillId="0" borderId="5" xfId="2" applyNumberFormat="1" applyFont="1" applyBorder="1" applyAlignment="1">
      <alignment horizontal="center" vertical="center"/>
    </xf>
    <xf numFmtId="4" fontId="24" fillId="0" borderId="5" xfId="2" applyNumberFormat="1" applyFont="1" applyBorder="1" applyAlignment="1">
      <alignment horizontal="center" vertical="center"/>
    </xf>
    <xf numFmtId="16" fontId="12" fillId="0" borderId="10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1" fontId="25" fillId="10" borderId="49" xfId="1" applyNumberFormat="1" applyFont="1" applyFill="1" applyBorder="1" applyAlignment="1">
      <alignment horizontal="center"/>
    </xf>
    <xf numFmtId="4" fontId="25" fillId="0" borderId="35" xfId="1" applyNumberFormat="1" applyFont="1" applyBorder="1" applyAlignment="1">
      <alignment horizontal="center"/>
    </xf>
    <xf numFmtId="4" fontId="25" fillId="0" borderId="24" xfId="1" applyNumberFormat="1" applyFont="1" applyBorder="1" applyAlignment="1">
      <alignment horizontal="center"/>
    </xf>
    <xf numFmtId="4" fontId="26" fillId="0" borderId="34" xfId="0" applyNumberFormat="1" applyFont="1" applyBorder="1" applyAlignment="1">
      <alignment horizontal="center"/>
    </xf>
    <xf numFmtId="4" fontId="26" fillId="0" borderId="4" xfId="0" applyNumberFormat="1" applyFont="1" applyBorder="1" applyAlignment="1">
      <alignment horizontal="center"/>
    </xf>
    <xf numFmtId="4" fontId="26" fillId="0" borderId="5" xfId="0" applyNumberFormat="1" applyFont="1" applyBorder="1" applyAlignment="1">
      <alignment horizontal="center"/>
    </xf>
    <xf numFmtId="4" fontId="26" fillId="0" borderId="6" xfId="0" applyNumberFormat="1" applyFont="1" applyBorder="1" applyAlignment="1">
      <alignment horizontal="center"/>
    </xf>
    <xf numFmtId="4" fontId="26" fillId="0" borderId="22" xfId="0" applyNumberFormat="1" applyFont="1" applyBorder="1" applyAlignment="1">
      <alignment horizontal="center"/>
    </xf>
    <xf numFmtId="4" fontId="26" fillId="0" borderId="27" xfId="0" applyNumberFormat="1" applyFont="1" applyBorder="1" applyAlignment="1">
      <alignment horizontal="center"/>
    </xf>
    <xf numFmtId="3" fontId="26" fillId="0" borderId="34" xfId="0" applyNumberFormat="1" applyFont="1" applyBorder="1" applyAlignment="1">
      <alignment horizontal="center" vertical="center"/>
    </xf>
    <xf numFmtId="3" fontId="26" fillId="0" borderId="35" xfId="0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4" fontId="0" fillId="0" borderId="40" xfId="0" applyNumberFormat="1" applyBorder="1" applyAlignment="1">
      <alignment horizontal="center" vertical="center"/>
    </xf>
    <xf numFmtId="4" fontId="0" fillId="0" borderId="35" xfId="0" applyNumberFormat="1" applyBorder="1" applyAlignment="1">
      <alignment horizontal="center" vertical="center"/>
    </xf>
    <xf numFmtId="4" fontId="0" fillId="0" borderId="54" xfId="0" applyNumberFormat="1" applyBorder="1" applyAlignment="1">
      <alignment horizontal="center" vertical="center"/>
    </xf>
    <xf numFmtId="0" fontId="1" fillId="0" borderId="59" xfId="0" applyFont="1" applyBorder="1" applyAlignment="1">
      <alignment horizontal="center" vertical="center" wrapText="1"/>
    </xf>
    <xf numFmtId="9" fontId="5" fillId="0" borderId="0" xfId="0" applyNumberFormat="1" applyFont="1"/>
    <xf numFmtId="165" fontId="21" fillId="0" borderId="0" xfId="0" applyNumberFormat="1" applyFont="1"/>
    <xf numFmtId="165" fontId="22" fillId="0" borderId="0" xfId="0" applyNumberFormat="1" applyFont="1"/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 applyProtection="1">
      <alignment vertical="center"/>
      <protection hidden="1"/>
    </xf>
    <xf numFmtId="165" fontId="23" fillId="0" borderId="0" xfId="0" applyNumberFormat="1" applyFont="1"/>
    <xf numFmtId="3" fontId="6" fillId="0" borderId="0" xfId="0" applyNumberFormat="1" applyFont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117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/>
        <vertical/>
        <horizontal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ill>
        <patternFill patternType="solid">
          <fgColor rgb="FF000000"/>
          <bgColor rgb="FFFFF2CC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67235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67234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619125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404496</xdr:colOff>
      <xdr:row>3</xdr:row>
      <xdr:rowOff>85726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66675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628650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EC8F24F8-0FE0-430A-95D7-2B5D7E4EFD6B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950720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F616469-AD51-4E76-AB39-3BC46FD63BA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7407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691CEB4-66B9-4BF5-BE25-704A7F2A0B5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4562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116" dataDxfId="114" headerRowBorderDxfId="115">
  <autoFilter ref="A2:C50" xr:uid="{00000000-0009-0000-0100-000001000000}"/>
  <tableColumns count="3">
    <tableColumn id="1" xr3:uid="{00000000-0010-0000-0100-000001000000}" name="Fecha" dataDxfId="113" dataCellStyle="Normal_RESUMEN DE FUNCIONAMIENTO EDAR"/>
    <tableColumn id="2" xr3:uid="{00000000-0010-0000-0100-000002000000}" name="Q Entrada_x000a_(m3/mes)" dataDxfId="112"/>
    <tableColumn id="3" xr3:uid="{00000000-0010-0000-0100-000003000000}" name="Q Salida_x000a_(m3/mes)" dataDxfId="11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209" totalsRowShown="0" headerRowDxfId="110" dataDxfId="108" headerRowBorderDxfId="109" tableBorderDxfId="107" dataCellStyle="Normal 3">
  <autoFilter ref="A2:L209" xr:uid="{00000000-0009-0000-0100-000003000000}"/>
  <sortState xmlns:xlrd2="http://schemas.microsoft.com/office/spreadsheetml/2017/richdata2" ref="A3:L209">
    <sortCondition ref="A3:A209"/>
  </sortState>
  <tableColumns count="12">
    <tableColumn id="1" xr3:uid="{00000000-0010-0000-0200-000001000000}" name="Fecha" dataDxfId="106" dataCellStyle="Normal 3"/>
    <tableColumn id="2" xr3:uid="{00000000-0010-0000-0200-000002000000}" name="Muestra" dataDxfId="105" dataCellStyle="Normal 3"/>
    <tableColumn id="3" xr3:uid="{00000000-0010-0000-0200-000003000000}" name="SST_x000a_(mg/l)" dataDxfId="104" dataCellStyle="Normal 3"/>
    <tableColumn id="4" xr3:uid="{00000000-0010-0000-0200-000004000000}" name="DBO5_x000a_(mg/l)" dataDxfId="103" dataCellStyle="Normal 3"/>
    <tableColumn id="5" xr3:uid="{00000000-0010-0000-0200-000005000000}" name="DQO_x000a_(mg/l)" dataDxfId="102" dataCellStyle="Normal 3"/>
    <tableColumn id="6" xr3:uid="{00000000-0010-0000-0200-000006000000}" name="Nt_x000a_(mg N/l)" dataDxfId="101" dataCellStyle="Normal 3"/>
    <tableColumn id="7" xr3:uid="{00000000-0010-0000-0200-000007000000}" name="NTK_x000a_(mg N/l)" dataDxfId="100" dataCellStyle="Normal 3"/>
    <tableColumn id="8" xr3:uid="{00000000-0010-0000-0200-000008000000}" name="N-NH4_x000a_(mg N/l)" dataDxfId="99" dataCellStyle="Normal 3"/>
    <tableColumn id="9" xr3:uid="{00000000-0010-0000-0200-000009000000}" name="N-NO3_x000a_(mg N/l)" dataDxfId="98" dataCellStyle="Normal 3"/>
    <tableColumn id="10" xr3:uid="{00000000-0010-0000-0200-00000A000000}" name="N-NO2_x000a_(mg N/l)" dataDxfId="97" dataCellStyle="Normal 3"/>
    <tableColumn id="11" xr3:uid="{00000000-0010-0000-0200-00000B000000}" name="Pt_x000a_(mg P/l)" dataDxfId="96" dataCellStyle="Normal 3"/>
    <tableColumn id="12" xr3:uid="{00000000-0010-0000-0200-00000C000000}" name="Conductividad_x000a_(µS/cm)" dataDxfId="95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94" dataDxfId="93" tableBorderDxfId="92">
  <autoFilter ref="A6:S42" xr:uid="{00000000-0009-0000-0100-000004000000}"/>
  <tableColumns count="19">
    <tableColumn id="1" xr3:uid="{00000000-0010-0000-0300-000001000000}" name="Fecha" dataDxfId="91" dataCellStyle="Normal_RESUMEN DE FUNCIONAMIENTO EDAR"/>
    <tableColumn id="2" xr3:uid="{00000000-0010-0000-0300-000002000000}" name="P1 (A)" dataDxfId="90"/>
    <tableColumn id="3" xr3:uid="{00000000-0010-0000-0300-000003000000}" name="P2 (A)" dataDxfId="89"/>
    <tableColumn id="4" xr3:uid="{00000000-0010-0000-0300-000004000000}" name="P3 (A)" dataDxfId="88"/>
    <tableColumn id="5" xr3:uid="{00000000-0010-0000-0300-000005000000}" name="P4 (A)" dataDxfId="87"/>
    <tableColumn id="6" xr3:uid="{00000000-0010-0000-0300-000006000000}" name="P5 (A)" dataDxfId="86"/>
    <tableColumn id="7" xr3:uid="{00000000-0010-0000-0300-000007000000}" name="P6 (A)" dataDxfId="85"/>
    <tableColumn id="8" xr3:uid="{00000000-0010-0000-0300-000008000000}" name="P1 (R)" dataDxfId="84"/>
    <tableColumn id="9" xr3:uid="{00000000-0010-0000-0300-000009000000}" name="P2 (R)" dataDxfId="83"/>
    <tableColumn id="10" xr3:uid="{00000000-0010-0000-0300-00000A000000}" name="P3 (R)" dataDxfId="82"/>
    <tableColumn id="11" xr3:uid="{00000000-0010-0000-0300-00000B000000}" name="P4 (R)" dataDxfId="81"/>
    <tableColumn id="12" xr3:uid="{00000000-0010-0000-0300-00000C000000}" name="P5 (R)" dataDxfId="80"/>
    <tableColumn id="13" xr3:uid="{00000000-0010-0000-0300-00000D000000}" name="P6 (R)" dataDxfId="79"/>
    <tableColumn id="23" xr3:uid="{00000000-0010-0000-0300-000017000000}" name="P1 (E)" dataDxfId="78"/>
    <tableColumn id="24" xr3:uid="{00000000-0010-0000-0300-000018000000}" name="P2 (E)" dataDxfId="77"/>
    <tableColumn id="25" xr3:uid="{00000000-0010-0000-0300-000019000000}" name="P3 (E)" dataDxfId="76"/>
    <tableColumn id="20" xr3:uid="{00000000-0010-0000-0300-000014000000}" name="P4 (E)" dataDxfId="75"/>
    <tableColumn id="21" xr3:uid="{00000000-0010-0000-0300-000015000000}" name="P5 (E)" dataDxfId="74"/>
    <tableColumn id="22" xr3:uid="{00000000-0010-0000-0300-000016000000}" name="P6 (E)" dataDxfId="7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72" dataDxfId="71" tableBorderDxfId="70">
  <autoFilter ref="A3:G4" xr:uid="{00000000-0009-0000-0100-000005000000}"/>
  <tableColumns count="7">
    <tableColumn id="1" xr3:uid="{00000000-0010-0000-0400-000001000000}" name="Potencia Contratada" dataDxfId="69"/>
    <tableColumn id="2" xr3:uid="{00000000-0010-0000-0400-000002000000}" name="P1" dataDxfId="68"/>
    <tableColumn id="3" xr3:uid="{00000000-0010-0000-0400-000003000000}" name="P2" dataDxfId="67"/>
    <tableColumn id="4" xr3:uid="{00000000-0010-0000-0400-000004000000}" name="P3" dataDxfId="66"/>
    <tableColumn id="5" xr3:uid="{00000000-0010-0000-0400-000005000000}" name="P4" dataDxfId="65"/>
    <tableColumn id="6" xr3:uid="{00000000-0010-0000-0400-000006000000}" name="P5" dataDxfId="64"/>
    <tableColumn id="7" xr3:uid="{00000000-0010-0000-0400-000007000000}" name="P6" dataDxfId="63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ENERGIA_EBAR" displayName="ENERGIA_EBAR" ref="A6:S42" totalsRowShown="0" headerRowDxfId="62" dataDxfId="61" tableBorderDxfId="60">
  <autoFilter ref="A6:S42" xr:uid="{00000000-0009-0000-0100-000006000000}"/>
  <tableColumns count="19">
    <tableColumn id="1" xr3:uid="{00000000-0010-0000-0500-000001000000}" name="Fecha" dataDxfId="59" dataCellStyle="Normal_RESUMEN DE FUNCIONAMIENTO EDAR"/>
    <tableColumn id="2" xr3:uid="{00000000-0010-0000-0500-000002000000}" name="P1 (A)" dataDxfId="58"/>
    <tableColumn id="3" xr3:uid="{00000000-0010-0000-0500-000003000000}" name="P2 (A)" dataDxfId="57"/>
    <tableColumn id="4" xr3:uid="{00000000-0010-0000-0500-000004000000}" name="P3 (A)" dataDxfId="56"/>
    <tableColumn id="5" xr3:uid="{00000000-0010-0000-0500-000005000000}" name="P4 (A)" dataDxfId="55"/>
    <tableColumn id="6" xr3:uid="{00000000-0010-0000-0500-000006000000}" name="P5 (A)" dataDxfId="54"/>
    <tableColumn id="7" xr3:uid="{00000000-0010-0000-0500-000007000000}" name="P6 (A)" dataDxfId="53"/>
    <tableColumn id="8" xr3:uid="{00000000-0010-0000-0500-000008000000}" name="P1 (R)" dataDxfId="52"/>
    <tableColumn id="9" xr3:uid="{00000000-0010-0000-0500-000009000000}" name="P2 (R)" dataDxfId="51"/>
    <tableColumn id="10" xr3:uid="{00000000-0010-0000-0500-00000A000000}" name="P3 (R)" dataDxfId="50"/>
    <tableColumn id="11" xr3:uid="{00000000-0010-0000-0500-00000B000000}" name="P4 (R)" dataDxfId="49"/>
    <tableColumn id="12" xr3:uid="{00000000-0010-0000-0500-00000C000000}" name="P5 (R)" dataDxfId="48"/>
    <tableColumn id="13" xr3:uid="{00000000-0010-0000-0500-00000D000000}" name="P6 (R)" dataDxfId="47"/>
    <tableColumn id="23" xr3:uid="{00000000-0010-0000-0500-000017000000}" name="P1 (E)" dataDxfId="46"/>
    <tableColumn id="24" xr3:uid="{00000000-0010-0000-0500-000018000000}" name="P2 (E)" dataDxfId="45"/>
    <tableColumn id="25" xr3:uid="{00000000-0010-0000-0500-000019000000}" name="P3 (E)" dataDxfId="44"/>
    <tableColumn id="20" xr3:uid="{00000000-0010-0000-0500-000014000000}" name="P4 (E)" dataDxfId="43"/>
    <tableColumn id="21" xr3:uid="{00000000-0010-0000-0500-000015000000}" name="P5 (E)" dataDxfId="42"/>
    <tableColumn id="22" xr3:uid="{00000000-0010-0000-0500-000016000000}" name="P6 (E)" dataDxfId="4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POTENCIA_EBAR" displayName="POTENCIA_EBAR" ref="A3:G4" totalsRowShown="0" headerRowDxfId="40" dataDxfId="39" tableBorderDxfId="38">
  <autoFilter ref="A3:G4" xr:uid="{00000000-0009-0000-0100-000007000000}"/>
  <tableColumns count="7">
    <tableColumn id="1" xr3:uid="{00000000-0010-0000-0600-000001000000}" name="Potencia Contratada" dataDxfId="37"/>
    <tableColumn id="2" xr3:uid="{00000000-0010-0000-0600-000002000000}" name="P1" dataDxfId="36"/>
    <tableColumn id="3" xr3:uid="{00000000-0010-0000-0600-000003000000}" name="P2" dataDxfId="35"/>
    <tableColumn id="4" xr3:uid="{00000000-0010-0000-0600-000004000000}" name="P3" dataDxfId="34"/>
    <tableColumn id="5" xr3:uid="{00000000-0010-0000-0600-000005000000}" name="P4" dataDxfId="33"/>
    <tableColumn id="6" xr3:uid="{00000000-0010-0000-0600-000006000000}" name="P5" dataDxfId="32"/>
    <tableColumn id="7" xr3:uid="{00000000-0010-0000-0600-000007000000}" name="P6" dataDxfId="3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30" headerRowBorderDxfId="29" tableBorderDxfId="28">
  <autoFilter ref="A2:C38" xr:uid="{00000000-0009-0000-0100-000008000000}"/>
  <tableColumns count="3">
    <tableColumn id="1" xr3:uid="{00000000-0010-0000-0700-000001000000}" name="Fecha" dataDxfId="27" dataCellStyle="Normal_RESUMEN DE FUNCIONAMIENTO EDAR"/>
    <tableColumn id="2" xr3:uid="{00000000-0010-0000-0700-000002000000}" name="Coagulante_x000a_(kg/mes)" dataDxfId="26"/>
    <tableColumn id="3" xr3:uid="{00000000-0010-0000-0700-000003000000}" name="Polielectrolito_x000a_(kg/mes)" dataDxfId="2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7" totalsRowShown="0" headerRowDxfId="24" dataDxfId="22" headerRowBorderDxfId="23" tableBorderDxfId="21">
  <autoFilter ref="A3:N7" xr:uid="{00000000-0009-0000-0100-000009000000}"/>
  <tableColumns count="14">
    <tableColumn id="1" xr3:uid="{00000000-0010-0000-0800-000001000000}" name="Año" dataDxfId="20" dataCellStyle="Normal_RESUMEN DE FUNCIONAMIENTO EDAR"/>
    <tableColumn id="2" xr3:uid="{00000000-0010-0000-0800-000002000000}" name="190801" dataDxfId="19" dataCellStyle="Normal_RESUMEN DE FUNCIONAMIENTO EDAR"/>
    <tableColumn id="3" xr3:uid="{00000000-0010-0000-0800-000003000000}" name="190802" dataDxfId="18" dataCellStyle="Normal_RESUMEN DE FUNCIONAMIENTO EDAR"/>
    <tableColumn id="4" xr3:uid="{00000000-0010-0000-0800-000004000000}" name="190809" dataDxfId="17"/>
    <tableColumn id="5" xr3:uid="{00000000-0010-0000-0800-000005000000}" name="130205" dataDxfId="16"/>
    <tableColumn id="6" xr3:uid="{00000000-0010-0000-0800-000006000000}" name="150110" dataDxfId="15"/>
    <tableColumn id="7" xr3:uid="{00000000-0010-0000-0800-000007000000}" name="150202" dataDxfId="14"/>
    <tableColumn id="8" xr3:uid="{00000000-0010-0000-0800-000008000000}" name="160504" dataDxfId="13"/>
    <tableColumn id="9" xr3:uid="{00000000-0010-0000-0800-000009000000}" name="160506" dataDxfId="12"/>
    <tableColumn id="10" xr3:uid="{00000000-0010-0000-0800-00000A000000}" name="150102" dataDxfId="11"/>
    <tableColumn id="11" xr3:uid="{00000000-0010-0000-0800-00000B000000}" name="200139" dataDxfId="10"/>
    <tableColumn id="12" xr3:uid="{00000000-0010-0000-0800-00000C000000}" name="190805" dataDxfId="9"/>
    <tableColumn id="14" xr3:uid="{00000000-0010-0000-0800-00000E000000}" name="OBSERVACIONES" dataDxfId="8"/>
    <tableColumn id="15" xr3:uid="{00000000-0010-0000-0800-00000F000000}" name="Fangos Espesados Trasladados_x000a_(m3)" dataDxfId="7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6" dataDxfId="4" headerRowBorderDxfId="5" tableBorderDxfId="3">
  <autoFilter ref="A1:A4" xr:uid="{00000000-0009-0000-0100-00000A000000}"/>
  <tableColumns count="1">
    <tableColumn id="1" xr3:uid="{00000000-0010-0000-0900-000001000000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38" activePane="bottomRight" state="frozen"/>
      <selection pane="topRight" activeCell="B1" sqref="B1"/>
      <selection pane="bottomLeft" activeCell="A3" sqref="A3"/>
      <selection pane="bottomRight" activeCell="C27" sqref="C27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42" t="s">
        <v>3</v>
      </c>
      <c r="B1" s="143"/>
      <c r="C1" s="144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6">
        <v>44562</v>
      </c>
      <c r="B3" s="107">
        <v>51878</v>
      </c>
      <c r="C3" s="28">
        <v>49311</v>
      </c>
    </row>
    <row r="4" spans="1:3" x14ac:dyDescent="0.3">
      <c r="A4" s="106">
        <v>44593</v>
      </c>
      <c r="B4" s="107">
        <v>41971</v>
      </c>
      <c r="C4" s="28">
        <v>38593</v>
      </c>
    </row>
    <row r="5" spans="1:3" x14ac:dyDescent="0.3">
      <c r="A5" s="106">
        <v>44621</v>
      </c>
      <c r="B5" s="107">
        <v>54373</v>
      </c>
      <c r="C5" s="28">
        <v>50603</v>
      </c>
    </row>
    <row r="6" spans="1:3" x14ac:dyDescent="0.3">
      <c r="A6" s="106">
        <v>44652</v>
      </c>
      <c r="B6" s="107">
        <v>47506</v>
      </c>
      <c r="C6" s="28">
        <v>16086</v>
      </c>
    </row>
    <row r="7" spans="1:3" x14ac:dyDescent="0.3">
      <c r="A7" s="106">
        <v>44682</v>
      </c>
      <c r="B7" s="107">
        <v>52098</v>
      </c>
      <c r="C7" s="28" t="s">
        <v>72</v>
      </c>
    </row>
    <row r="8" spans="1:3" x14ac:dyDescent="0.3">
      <c r="A8" s="106">
        <v>44713</v>
      </c>
      <c r="B8" s="107">
        <v>40248</v>
      </c>
      <c r="C8" s="28" t="s">
        <v>72</v>
      </c>
    </row>
    <row r="9" spans="1:3" x14ac:dyDescent="0.3">
      <c r="A9" s="106">
        <v>44743</v>
      </c>
      <c r="B9" s="107">
        <v>42757</v>
      </c>
      <c r="C9" s="28" t="s">
        <v>72</v>
      </c>
    </row>
    <row r="10" spans="1:3" x14ac:dyDescent="0.3">
      <c r="A10" s="106">
        <v>44774</v>
      </c>
      <c r="B10" s="107">
        <v>44143</v>
      </c>
      <c r="C10" s="28" t="s">
        <v>72</v>
      </c>
    </row>
    <row r="11" spans="1:3" x14ac:dyDescent="0.3">
      <c r="A11" s="106">
        <v>44805</v>
      </c>
      <c r="B11" s="107">
        <v>39400</v>
      </c>
      <c r="C11" s="28" t="s">
        <v>72</v>
      </c>
    </row>
    <row r="12" spans="1:3" x14ac:dyDescent="0.3">
      <c r="A12" s="106">
        <v>44835</v>
      </c>
      <c r="B12" s="107">
        <v>40964</v>
      </c>
      <c r="C12" s="28" t="s">
        <v>72</v>
      </c>
    </row>
    <row r="13" spans="1:3" x14ac:dyDescent="0.3">
      <c r="A13" s="106">
        <v>44866</v>
      </c>
      <c r="B13" s="107">
        <v>43650</v>
      </c>
      <c r="C13" s="28" t="s">
        <v>72</v>
      </c>
    </row>
    <row r="14" spans="1:3" x14ac:dyDescent="0.3">
      <c r="A14" s="106">
        <v>44896</v>
      </c>
      <c r="B14" s="107">
        <v>57259</v>
      </c>
      <c r="C14" s="28" t="s">
        <v>72</v>
      </c>
    </row>
    <row r="15" spans="1:3" x14ac:dyDescent="0.3">
      <c r="A15" s="106">
        <v>44927</v>
      </c>
      <c r="B15" s="107">
        <v>50254</v>
      </c>
      <c r="C15" s="28" t="s">
        <v>72</v>
      </c>
    </row>
    <row r="16" spans="1:3" x14ac:dyDescent="0.3">
      <c r="A16" s="106">
        <v>44958</v>
      </c>
      <c r="B16" s="107">
        <v>42242</v>
      </c>
      <c r="C16" s="28" t="s">
        <v>72</v>
      </c>
    </row>
    <row r="17" spans="1:3" x14ac:dyDescent="0.3">
      <c r="A17" s="106">
        <v>44986</v>
      </c>
      <c r="B17" s="107">
        <v>37922</v>
      </c>
      <c r="C17" s="28">
        <v>9460</v>
      </c>
    </row>
    <row r="18" spans="1:3" x14ac:dyDescent="0.3">
      <c r="A18" s="106">
        <v>45017</v>
      </c>
      <c r="B18" s="107">
        <v>32745</v>
      </c>
      <c r="C18" s="28">
        <v>30097</v>
      </c>
    </row>
    <row r="19" spans="1:3" x14ac:dyDescent="0.3">
      <c r="A19" s="106">
        <v>45047</v>
      </c>
      <c r="B19" s="107">
        <v>40953</v>
      </c>
      <c r="C19" s="28">
        <v>37567</v>
      </c>
    </row>
    <row r="20" spans="1:3" x14ac:dyDescent="0.3">
      <c r="A20" s="106">
        <v>45078</v>
      </c>
      <c r="B20" s="107">
        <v>58407</v>
      </c>
      <c r="C20" s="28">
        <v>57334</v>
      </c>
    </row>
    <row r="21" spans="1:3" x14ac:dyDescent="0.3">
      <c r="A21" s="106">
        <v>45108</v>
      </c>
      <c r="B21" s="107">
        <v>50743</v>
      </c>
      <c r="C21" s="28">
        <v>50362</v>
      </c>
    </row>
    <row r="22" spans="1:3" ht="17.25" customHeight="1" x14ac:dyDescent="0.3">
      <c r="A22" s="106">
        <v>45139</v>
      </c>
      <c r="B22" s="107">
        <v>37798</v>
      </c>
      <c r="C22" s="28">
        <v>35916</v>
      </c>
    </row>
    <row r="23" spans="1:3" x14ac:dyDescent="0.3">
      <c r="A23" s="106">
        <v>45170</v>
      </c>
      <c r="B23" s="107">
        <v>44151</v>
      </c>
      <c r="C23" s="28">
        <v>42978</v>
      </c>
    </row>
    <row r="24" spans="1:3" x14ac:dyDescent="0.3">
      <c r="A24" s="106">
        <v>45200</v>
      </c>
      <c r="B24" s="107">
        <v>52002</v>
      </c>
      <c r="C24" s="28">
        <v>50987</v>
      </c>
    </row>
    <row r="25" spans="1:3" x14ac:dyDescent="0.3">
      <c r="A25" s="106">
        <v>45231</v>
      </c>
      <c r="B25" s="107">
        <v>54997</v>
      </c>
      <c r="C25" s="28">
        <v>54178</v>
      </c>
    </row>
    <row r="26" spans="1:3" x14ac:dyDescent="0.3">
      <c r="A26" s="106">
        <v>45261</v>
      </c>
      <c r="B26" s="107">
        <v>46781</v>
      </c>
      <c r="C26" s="28">
        <v>45860</v>
      </c>
    </row>
    <row r="27" spans="1:3" x14ac:dyDescent="0.3">
      <c r="A27" s="106">
        <v>45292</v>
      </c>
      <c r="B27" s="107">
        <v>46725</v>
      </c>
      <c r="C27" s="28">
        <v>46251</v>
      </c>
    </row>
    <row r="28" spans="1:3" x14ac:dyDescent="0.3">
      <c r="A28" s="106">
        <v>45323</v>
      </c>
      <c r="B28" s="107">
        <v>38835</v>
      </c>
      <c r="C28" s="28">
        <v>37047</v>
      </c>
    </row>
    <row r="29" spans="1:3" x14ac:dyDescent="0.3">
      <c r="A29" s="106">
        <v>45352</v>
      </c>
      <c r="B29" s="107">
        <v>50735</v>
      </c>
      <c r="C29" s="28">
        <v>49942</v>
      </c>
    </row>
    <row r="30" spans="1:3" x14ac:dyDescent="0.3">
      <c r="A30" s="106">
        <v>45383</v>
      </c>
      <c r="B30" s="107">
        <v>45108</v>
      </c>
      <c r="C30" s="28">
        <v>43988</v>
      </c>
    </row>
    <row r="31" spans="1:3" x14ac:dyDescent="0.3">
      <c r="A31" s="106">
        <v>45413</v>
      </c>
      <c r="B31" s="107">
        <v>41942</v>
      </c>
      <c r="C31" s="28">
        <v>39976</v>
      </c>
    </row>
    <row r="32" spans="1:3" x14ac:dyDescent="0.3">
      <c r="A32" s="106">
        <v>45444</v>
      </c>
      <c r="B32" s="107">
        <v>55331</v>
      </c>
      <c r="C32" s="28">
        <v>54769</v>
      </c>
    </row>
    <row r="33" spans="1:3" x14ac:dyDescent="0.3">
      <c r="A33" s="106">
        <v>45474</v>
      </c>
      <c r="B33" s="107">
        <v>55492</v>
      </c>
      <c r="C33" s="28">
        <v>50256</v>
      </c>
    </row>
    <row r="34" spans="1:3" x14ac:dyDescent="0.3">
      <c r="A34" s="106">
        <v>45505</v>
      </c>
      <c r="B34" s="107">
        <v>44963</v>
      </c>
      <c r="C34" s="28">
        <v>42852</v>
      </c>
    </row>
    <row r="35" spans="1:3" x14ac:dyDescent="0.3">
      <c r="A35" s="106">
        <v>45536</v>
      </c>
      <c r="B35" s="107">
        <v>47896</v>
      </c>
      <c r="C35" s="28">
        <v>46917</v>
      </c>
    </row>
    <row r="36" spans="1:3" x14ac:dyDescent="0.3">
      <c r="A36" s="106">
        <v>45566</v>
      </c>
      <c r="B36" s="107">
        <v>61969</v>
      </c>
      <c r="C36" s="28">
        <v>61829</v>
      </c>
    </row>
    <row r="37" spans="1:3" x14ac:dyDescent="0.3">
      <c r="A37" s="106">
        <v>45597</v>
      </c>
      <c r="B37" s="107">
        <v>57769</v>
      </c>
      <c r="C37" s="28">
        <v>56007</v>
      </c>
    </row>
    <row r="38" spans="1:3" x14ac:dyDescent="0.3">
      <c r="A38" s="106">
        <v>45627</v>
      </c>
      <c r="B38" s="107">
        <v>47244</v>
      </c>
      <c r="C38" s="28">
        <v>45763</v>
      </c>
    </row>
    <row r="39" spans="1:3" x14ac:dyDescent="0.3">
      <c r="A39" s="106">
        <f>A38+31</f>
        <v>45658</v>
      </c>
      <c r="B39" s="107">
        <v>46553</v>
      </c>
      <c r="C39" s="28">
        <v>46807</v>
      </c>
    </row>
    <row r="40" spans="1:3" x14ac:dyDescent="0.3">
      <c r="A40" s="106">
        <f>A39+31</f>
        <v>45689</v>
      </c>
      <c r="B40" s="107">
        <v>36718</v>
      </c>
      <c r="C40" s="28">
        <v>35850</v>
      </c>
    </row>
    <row r="41" spans="1:3" x14ac:dyDescent="0.3">
      <c r="A41" s="106">
        <f>A40+28</f>
        <v>45717</v>
      </c>
      <c r="B41" s="107">
        <v>85766</v>
      </c>
      <c r="C41" s="28">
        <v>84626</v>
      </c>
    </row>
    <row r="42" spans="1:3" x14ac:dyDescent="0.3">
      <c r="A42" s="106">
        <f>A41+31</f>
        <v>45748</v>
      </c>
      <c r="B42" s="107">
        <v>83625</v>
      </c>
      <c r="C42" s="28">
        <v>82529</v>
      </c>
    </row>
    <row r="43" spans="1:3" x14ac:dyDescent="0.3">
      <c r="A43" s="106">
        <f>A42+31</f>
        <v>45779</v>
      </c>
      <c r="B43" s="107">
        <v>46404</v>
      </c>
      <c r="C43" s="28">
        <v>44909</v>
      </c>
    </row>
    <row r="44" spans="1:3" x14ac:dyDescent="0.3">
      <c r="A44" s="106">
        <f>A43+30</f>
        <v>45809</v>
      </c>
      <c r="B44" s="107">
        <v>52470</v>
      </c>
      <c r="C44" s="28">
        <v>51576</v>
      </c>
    </row>
    <row r="45" spans="1:3" x14ac:dyDescent="0.3">
      <c r="A45" s="106">
        <f t="shared" ref="A45:A50" si="0">A44+31</f>
        <v>45840</v>
      </c>
      <c r="B45" s="107">
        <v>46315</v>
      </c>
      <c r="C45" s="28">
        <v>45257</v>
      </c>
    </row>
    <row r="46" spans="1:3" x14ac:dyDescent="0.3">
      <c r="A46" s="106">
        <f t="shared" si="0"/>
        <v>45871</v>
      </c>
      <c r="B46" s="107">
        <v>46058</v>
      </c>
      <c r="C46" s="28">
        <v>45612</v>
      </c>
    </row>
    <row r="47" spans="1:3" x14ac:dyDescent="0.3">
      <c r="A47" s="106">
        <f>A46+30</f>
        <v>45901</v>
      </c>
      <c r="B47" s="107">
        <v>36937</v>
      </c>
      <c r="C47" s="28">
        <v>34420</v>
      </c>
    </row>
    <row r="48" spans="1:3" x14ac:dyDescent="0.3">
      <c r="A48" s="106">
        <f t="shared" si="0"/>
        <v>45932</v>
      </c>
      <c r="B48" s="107" t="s">
        <v>72</v>
      </c>
      <c r="C48" s="28" t="s">
        <v>72</v>
      </c>
    </row>
    <row r="49" spans="1:4" x14ac:dyDescent="0.3">
      <c r="A49" s="106">
        <f>A48+30</f>
        <v>45962</v>
      </c>
      <c r="B49" s="107" t="s">
        <v>72</v>
      </c>
      <c r="C49" s="28" t="s">
        <v>72</v>
      </c>
    </row>
    <row r="50" spans="1:4" x14ac:dyDescent="0.3">
      <c r="A50" s="106">
        <f t="shared" si="0"/>
        <v>45993</v>
      </c>
      <c r="B50" s="107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 t="s">
        <v>274</v>
      </c>
      <c r="C53" s="28"/>
      <c r="D53" s="3"/>
    </row>
    <row r="54" spans="1:4" x14ac:dyDescent="0.3">
      <c r="A54" s="2" t="s">
        <v>275</v>
      </c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19"/>
  <sheetViews>
    <sheetView zoomScale="80" zoomScaleNormal="80" zoomScaleSheetLayoutView="80" workbookViewId="0">
      <pane xSplit="2" ySplit="2" topLeftCell="C196" activePane="bottomRight" state="frozen"/>
      <selection pane="topRight" activeCell="C1" sqref="C1"/>
      <selection pane="bottomLeft" activeCell="A4" sqref="A4"/>
      <selection pane="bottomRight" activeCell="F212" sqref="F212"/>
    </sheetView>
  </sheetViews>
  <sheetFormatPr baseColWidth="10" defaultColWidth="14.44140625" defaultRowHeight="15" customHeight="1" x14ac:dyDescent="0.3"/>
  <cols>
    <col min="1" max="1" width="12.109375" style="94" customWidth="1"/>
    <col min="2" max="2" width="11.44140625" style="94" customWidth="1"/>
    <col min="3" max="8" width="10.6640625" style="94" customWidth="1"/>
    <col min="9" max="9" width="11.109375" style="94" customWidth="1"/>
    <col min="10" max="11" width="10.6640625" style="94" customWidth="1"/>
    <col min="12" max="12" width="16.33203125" style="94" customWidth="1"/>
    <col min="13" max="16384" width="14.44140625" style="94"/>
  </cols>
  <sheetData>
    <row r="1" spans="1:12" ht="18.600000000000001" thickBot="1" x14ac:dyDescent="0.35">
      <c r="A1" s="145" t="s">
        <v>4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</row>
    <row r="2" spans="1:12" ht="30.6" thickBot="1" x14ac:dyDescent="0.35">
      <c r="A2" s="95" t="s">
        <v>5</v>
      </c>
      <c r="B2" s="96" t="s">
        <v>0</v>
      </c>
      <c r="C2" s="97" t="s">
        <v>62</v>
      </c>
      <c r="D2" s="98" t="s">
        <v>63</v>
      </c>
      <c r="E2" s="98" t="s">
        <v>64</v>
      </c>
      <c r="F2" s="99" t="s">
        <v>65</v>
      </c>
      <c r="G2" s="100" t="s">
        <v>66</v>
      </c>
      <c r="H2" s="100" t="s">
        <v>67</v>
      </c>
      <c r="I2" s="101" t="s">
        <v>68</v>
      </c>
      <c r="J2" s="101" t="s">
        <v>69</v>
      </c>
      <c r="K2" s="99" t="s">
        <v>70</v>
      </c>
      <c r="L2" s="102" t="s">
        <v>71</v>
      </c>
    </row>
    <row r="3" spans="1:12" ht="18.75" customHeight="1" x14ac:dyDescent="0.3">
      <c r="A3" s="103" t="s">
        <v>98</v>
      </c>
      <c r="B3" s="116" t="s">
        <v>73</v>
      </c>
      <c r="C3" s="117">
        <v>87</v>
      </c>
      <c r="D3" s="117">
        <v>82</v>
      </c>
      <c r="E3" s="117">
        <v>285</v>
      </c>
      <c r="F3" s="111">
        <v>46</v>
      </c>
      <c r="G3" s="111">
        <v>0.23300000000000001</v>
      </c>
      <c r="H3" s="111">
        <v>0.152</v>
      </c>
      <c r="I3" s="111">
        <v>45.615000000000002</v>
      </c>
      <c r="J3" s="111">
        <v>32.299999999999997</v>
      </c>
      <c r="K3" s="111">
        <v>3.67</v>
      </c>
      <c r="L3" s="117">
        <v>1309</v>
      </c>
    </row>
    <row r="4" spans="1:12" ht="18.75" customHeight="1" x14ac:dyDescent="0.3">
      <c r="A4" s="103" t="s">
        <v>99</v>
      </c>
      <c r="B4" s="108" t="s">
        <v>73</v>
      </c>
      <c r="C4" s="109">
        <v>12.8</v>
      </c>
      <c r="D4" s="109">
        <v>103</v>
      </c>
      <c r="E4" s="109">
        <v>334</v>
      </c>
      <c r="F4" s="110">
        <v>50.9</v>
      </c>
      <c r="G4" s="111">
        <v>0.35399999999999998</v>
      </c>
      <c r="H4" s="111">
        <v>0.215</v>
      </c>
      <c r="I4" s="111">
        <v>50.330999999999996</v>
      </c>
      <c r="J4" s="111">
        <v>36.700000000000003</v>
      </c>
      <c r="K4" s="110">
        <v>4.13</v>
      </c>
      <c r="L4" s="109">
        <v>1461</v>
      </c>
    </row>
    <row r="5" spans="1:12" ht="18.75" customHeight="1" x14ac:dyDescent="0.3">
      <c r="A5" s="103" t="s">
        <v>100</v>
      </c>
      <c r="B5" s="108" t="s">
        <v>73</v>
      </c>
      <c r="C5" s="109">
        <v>74.599999999999994</v>
      </c>
      <c r="D5" s="109">
        <v>62</v>
      </c>
      <c r="E5" s="109">
        <v>150</v>
      </c>
      <c r="F5" s="110">
        <v>86.7</v>
      </c>
      <c r="G5" s="110">
        <v>1.3</v>
      </c>
      <c r="H5" s="110">
        <v>0.216</v>
      </c>
      <c r="I5" s="110">
        <v>85.184000000000012</v>
      </c>
      <c r="J5" s="110">
        <v>30.6</v>
      </c>
      <c r="K5" s="110">
        <v>3.53</v>
      </c>
      <c r="L5" s="109">
        <v>1256</v>
      </c>
    </row>
    <row r="6" spans="1:12" ht="18.75" customHeight="1" x14ac:dyDescent="0.3">
      <c r="A6" s="103" t="s">
        <v>101</v>
      </c>
      <c r="B6" s="108" t="s">
        <v>73</v>
      </c>
      <c r="C6" s="109">
        <v>8</v>
      </c>
      <c r="D6" s="109">
        <v>7.1</v>
      </c>
      <c r="E6" s="109">
        <v>48.3</v>
      </c>
      <c r="F6" s="110">
        <v>23.4</v>
      </c>
      <c r="G6" s="110">
        <v>0.41</v>
      </c>
      <c r="H6" s="110">
        <v>8.8999999999999996E-2</v>
      </c>
      <c r="I6" s="110">
        <v>22.901</v>
      </c>
      <c r="J6" s="110">
        <v>18.600000000000001</v>
      </c>
      <c r="K6" s="110">
        <v>1.1299999999999999</v>
      </c>
      <c r="L6" s="109">
        <v>1339</v>
      </c>
    </row>
    <row r="7" spans="1:12" ht="18.75" customHeight="1" x14ac:dyDescent="0.3">
      <c r="A7" s="103" t="s">
        <v>82</v>
      </c>
      <c r="B7" s="108" t="s">
        <v>73</v>
      </c>
      <c r="C7" s="109">
        <v>56.5</v>
      </c>
      <c r="D7" s="109">
        <v>50</v>
      </c>
      <c r="E7" s="109">
        <v>88.3</v>
      </c>
      <c r="F7" s="110">
        <v>22.4</v>
      </c>
      <c r="G7" s="110">
        <v>0.317</v>
      </c>
      <c r="H7" s="110">
        <v>7.2999999999999995E-2</v>
      </c>
      <c r="I7" s="110">
        <v>22.009999999999998</v>
      </c>
      <c r="J7" s="110">
        <v>17.600000000000001</v>
      </c>
      <c r="K7" s="110">
        <v>1.48</v>
      </c>
      <c r="L7" s="109">
        <v>1431</v>
      </c>
    </row>
    <row r="8" spans="1:12" ht="18.75" customHeight="1" x14ac:dyDescent="0.3">
      <c r="A8" s="103" t="s">
        <v>102</v>
      </c>
      <c r="B8" s="108" t="s">
        <v>75</v>
      </c>
      <c r="C8" s="109">
        <v>25.5</v>
      </c>
      <c r="D8" s="109">
        <v>41</v>
      </c>
      <c r="E8" s="109">
        <v>91</v>
      </c>
      <c r="F8" s="110" t="s">
        <v>74</v>
      </c>
      <c r="G8" s="110" t="s">
        <v>74</v>
      </c>
      <c r="H8" s="110" t="s">
        <v>74</v>
      </c>
      <c r="I8" s="110" t="s">
        <v>74</v>
      </c>
      <c r="J8" s="110" t="s">
        <v>74</v>
      </c>
      <c r="K8" s="110" t="s">
        <v>74</v>
      </c>
      <c r="L8" s="109">
        <v>815</v>
      </c>
    </row>
    <row r="9" spans="1:12" ht="18.75" customHeight="1" x14ac:dyDescent="0.3">
      <c r="A9" s="103" t="s">
        <v>103</v>
      </c>
      <c r="B9" s="108" t="s">
        <v>73</v>
      </c>
      <c r="C9" s="109">
        <v>14.1</v>
      </c>
      <c r="D9" s="109">
        <v>9</v>
      </c>
      <c r="E9" s="109">
        <v>79.7</v>
      </c>
      <c r="F9" s="110">
        <v>23</v>
      </c>
      <c r="G9" s="110">
        <v>1.0900000000000001</v>
      </c>
      <c r="H9" s="110">
        <v>0.13200000000000001</v>
      </c>
      <c r="I9" s="110">
        <v>21.777999999999999</v>
      </c>
      <c r="J9" s="110">
        <v>9.94</v>
      </c>
      <c r="K9" s="110">
        <v>0.48899999999999999</v>
      </c>
      <c r="L9" s="109">
        <v>1516</v>
      </c>
    </row>
    <row r="10" spans="1:12" ht="18.75" customHeight="1" x14ac:dyDescent="0.3">
      <c r="A10" s="103" t="s">
        <v>104</v>
      </c>
      <c r="B10" s="108" t="s">
        <v>75</v>
      </c>
      <c r="C10" s="109">
        <v>34</v>
      </c>
      <c r="D10" s="109" t="s">
        <v>74</v>
      </c>
      <c r="E10" s="109">
        <v>101</v>
      </c>
      <c r="F10" s="110">
        <v>19.8</v>
      </c>
      <c r="G10" s="110" t="s">
        <v>74</v>
      </c>
      <c r="H10" s="110" t="s">
        <v>74</v>
      </c>
      <c r="I10" s="110" t="s">
        <v>74</v>
      </c>
      <c r="J10" s="110" t="s">
        <v>74</v>
      </c>
      <c r="K10" s="110">
        <v>3.8</v>
      </c>
      <c r="L10" s="109">
        <v>1599</v>
      </c>
    </row>
    <row r="11" spans="1:12" ht="18.75" customHeight="1" x14ac:dyDescent="0.3">
      <c r="A11" s="103" t="s">
        <v>105</v>
      </c>
      <c r="B11" s="108" t="s">
        <v>73</v>
      </c>
      <c r="C11" s="109">
        <v>174.3</v>
      </c>
      <c r="D11" s="109">
        <v>80.5</v>
      </c>
      <c r="E11" s="109">
        <v>167</v>
      </c>
      <c r="F11" s="110">
        <v>36</v>
      </c>
      <c r="G11" s="110">
        <v>1.2</v>
      </c>
      <c r="H11" s="110">
        <v>7.9000000000000001E-2</v>
      </c>
      <c r="I11" s="110">
        <v>34.720999999999997</v>
      </c>
      <c r="J11" s="110">
        <v>13.6</v>
      </c>
      <c r="K11" s="110">
        <v>4</v>
      </c>
      <c r="L11" s="109">
        <v>1667</v>
      </c>
    </row>
    <row r="12" spans="1:12" ht="18.75" customHeight="1" x14ac:dyDescent="0.3">
      <c r="A12" s="103" t="s">
        <v>106</v>
      </c>
      <c r="B12" s="108" t="s">
        <v>75</v>
      </c>
      <c r="C12" s="109">
        <v>88</v>
      </c>
      <c r="D12" s="109" t="s">
        <v>74</v>
      </c>
      <c r="E12" s="109">
        <v>209</v>
      </c>
      <c r="F12" s="110">
        <v>25.4</v>
      </c>
      <c r="G12" s="110" t="s">
        <v>74</v>
      </c>
      <c r="H12" s="110" t="s">
        <v>74</v>
      </c>
      <c r="I12" s="110" t="s">
        <v>74</v>
      </c>
      <c r="J12" s="110" t="s">
        <v>74</v>
      </c>
      <c r="K12" s="110">
        <v>4.3</v>
      </c>
      <c r="L12" s="109">
        <v>1676</v>
      </c>
    </row>
    <row r="13" spans="1:12" ht="18.75" customHeight="1" x14ac:dyDescent="0.3">
      <c r="A13" s="103" t="s">
        <v>107</v>
      </c>
      <c r="B13" s="108" t="s">
        <v>73</v>
      </c>
      <c r="C13" s="109">
        <v>232.7</v>
      </c>
      <c r="D13" s="109">
        <v>229</v>
      </c>
      <c r="E13" s="109">
        <v>591</v>
      </c>
      <c r="F13" s="110">
        <v>70</v>
      </c>
      <c r="G13" s="110">
        <v>1.02</v>
      </c>
      <c r="H13" s="110">
        <v>0.312</v>
      </c>
      <c r="I13" s="110">
        <v>68.668000000000006</v>
      </c>
      <c r="J13" s="110">
        <v>51.4</v>
      </c>
      <c r="K13" s="110">
        <v>6.8</v>
      </c>
      <c r="L13" s="109">
        <v>1701</v>
      </c>
    </row>
    <row r="14" spans="1:12" ht="18.75" customHeight="1" x14ac:dyDescent="0.3">
      <c r="A14" s="103" t="s">
        <v>80</v>
      </c>
      <c r="B14" s="108" t="s">
        <v>73</v>
      </c>
      <c r="C14" s="109">
        <v>79</v>
      </c>
      <c r="D14" s="109">
        <v>148</v>
      </c>
      <c r="E14" s="109">
        <v>361</v>
      </c>
      <c r="F14" s="110">
        <v>69</v>
      </c>
      <c r="G14" s="110">
        <v>0.8</v>
      </c>
      <c r="H14" s="110">
        <v>8.5000000000000006E-2</v>
      </c>
      <c r="I14" s="110">
        <v>68.114999999999995</v>
      </c>
      <c r="J14" s="110">
        <v>38.4</v>
      </c>
      <c r="K14" s="110">
        <v>5</v>
      </c>
      <c r="L14" s="109">
        <v>1760</v>
      </c>
    </row>
    <row r="15" spans="1:12" ht="18.75" customHeight="1" x14ac:dyDescent="0.3">
      <c r="A15" s="103" t="s">
        <v>108</v>
      </c>
      <c r="B15" s="108" t="s">
        <v>73</v>
      </c>
      <c r="C15" s="109">
        <v>124</v>
      </c>
      <c r="D15" s="109">
        <v>229</v>
      </c>
      <c r="E15" s="109">
        <v>333</v>
      </c>
      <c r="F15" s="110">
        <v>56</v>
      </c>
      <c r="G15" s="110">
        <v>1.8</v>
      </c>
      <c r="H15" s="110">
        <v>0.113</v>
      </c>
      <c r="I15" s="110">
        <v>54.087000000000003</v>
      </c>
      <c r="J15" s="110">
        <v>31.7</v>
      </c>
      <c r="K15" s="110">
        <v>6.3</v>
      </c>
      <c r="L15" s="109">
        <v>1413</v>
      </c>
    </row>
    <row r="16" spans="1:12" ht="18.75" customHeight="1" x14ac:dyDescent="0.3">
      <c r="A16" s="103" t="s">
        <v>109</v>
      </c>
      <c r="B16" s="108" t="s">
        <v>75</v>
      </c>
      <c r="C16" s="109">
        <v>30</v>
      </c>
      <c r="D16" s="109" t="s">
        <v>74</v>
      </c>
      <c r="E16" s="109">
        <v>96</v>
      </c>
      <c r="F16" s="110">
        <v>17.2</v>
      </c>
      <c r="G16" s="110" t="s">
        <v>74</v>
      </c>
      <c r="H16" s="110" t="s">
        <v>74</v>
      </c>
      <c r="I16" s="110" t="s">
        <v>74</v>
      </c>
      <c r="J16" s="110" t="s">
        <v>74</v>
      </c>
      <c r="K16" s="110">
        <v>2.1</v>
      </c>
      <c r="L16" s="109">
        <v>1040</v>
      </c>
    </row>
    <row r="17" spans="1:12" ht="18.75" customHeight="1" x14ac:dyDescent="0.3">
      <c r="A17" s="103" t="s">
        <v>110</v>
      </c>
      <c r="B17" s="108" t="s">
        <v>73</v>
      </c>
      <c r="C17" s="109">
        <v>25.5</v>
      </c>
      <c r="D17" s="109">
        <v>73</v>
      </c>
      <c r="E17" s="109">
        <v>369</v>
      </c>
      <c r="F17" s="110">
        <v>41</v>
      </c>
      <c r="G17" s="110">
        <v>1.9</v>
      </c>
      <c r="H17" s="110">
        <v>2.1000000000000001E-2</v>
      </c>
      <c r="I17" s="110">
        <v>39.079000000000001</v>
      </c>
      <c r="J17" s="110">
        <v>16.899999999999999</v>
      </c>
      <c r="K17" s="110">
        <v>2.8</v>
      </c>
      <c r="L17" s="109">
        <v>1321</v>
      </c>
    </row>
    <row r="18" spans="1:12" ht="18.75" customHeight="1" x14ac:dyDescent="0.3">
      <c r="A18" s="103" t="s">
        <v>111</v>
      </c>
      <c r="B18" s="108" t="s">
        <v>75</v>
      </c>
      <c r="C18" s="109">
        <v>61</v>
      </c>
      <c r="D18" s="109" t="s">
        <v>74</v>
      </c>
      <c r="E18" s="109">
        <v>197</v>
      </c>
      <c r="F18" s="110">
        <v>24.1</v>
      </c>
      <c r="G18" s="110" t="s">
        <v>74</v>
      </c>
      <c r="H18" s="110" t="s">
        <v>74</v>
      </c>
      <c r="I18" s="110" t="s">
        <v>74</v>
      </c>
      <c r="J18" s="110" t="s">
        <v>74</v>
      </c>
      <c r="K18" s="110">
        <v>2.1</v>
      </c>
      <c r="L18" s="109">
        <v>1172</v>
      </c>
    </row>
    <row r="19" spans="1:12" ht="18.75" customHeight="1" x14ac:dyDescent="0.3">
      <c r="A19" s="103" t="s">
        <v>111</v>
      </c>
      <c r="B19" s="108" t="s">
        <v>73</v>
      </c>
      <c r="C19" s="109">
        <v>61</v>
      </c>
      <c r="D19" s="109" t="s">
        <v>74</v>
      </c>
      <c r="E19" s="109">
        <v>197</v>
      </c>
      <c r="F19" s="110">
        <v>24.1</v>
      </c>
      <c r="G19" s="110" t="s">
        <v>74</v>
      </c>
      <c r="H19" s="110" t="s">
        <v>74</v>
      </c>
      <c r="I19" s="110" t="s">
        <v>74</v>
      </c>
      <c r="J19" s="110" t="s">
        <v>74</v>
      </c>
      <c r="K19" s="110">
        <v>2.1</v>
      </c>
      <c r="L19" s="109">
        <v>1172</v>
      </c>
    </row>
    <row r="20" spans="1:12" ht="18.75" customHeight="1" x14ac:dyDescent="0.3">
      <c r="A20" s="103" t="s">
        <v>112</v>
      </c>
      <c r="B20" s="108" t="s">
        <v>75</v>
      </c>
      <c r="C20" s="109">
        <v>9.4</v>
      </c>
      <c r="D20" s="109">
        <v>45</v>
      </c>
      <c r="E20" s="109">
        <v>82</v>
      </c>
      <c r="F20" s="110" t="s">
        <v>74</v>
      </c>
      <c r="G20" s="110" t="s">
        <v>74</v>
      </c>
      <c r="H20" s="110" t="s">
        <v>74</v>
      </c>
      <c r="I20" s="110" t="s">
        <v>74</v>
      </c>
      <c r="J20" s="110" t="s">
        <v>74</v>
      </c>
      <c r="K20" s="110" t="s">
        <v>74</v>
      </c>
      <c r="L20" s="109">
        <v>1150</v>
      </c>
    </row>
    <row r="21" spans="1:12" ht="18.75" customHeight="1" x14ac:dyDescent="0.3">
      <c r="A21" s="103" t="s">
        <v>113</v>
      </c>
      <c r="B21" s="108" t="s">
        <v>73</v>
      </c>
      <c r="C21" s="109">
        <v>109.5</v>
      </c>
      <c r="D21" s="109">
        <v>148</v>
      </c>
      <c r="E21" s="109">
        <v>323</v>
      </c>
      <c r="F21" s="110">
        <v>75</v>
      </c>
      <c r="G21" s="110">
        <v>0.435</v>
      </c>
      <c r="H21" s="110">
        <v>0.115</v>
      </c>
      <c r="I21" s="110">
        <v>74.45</v>
      </c>
      <c r="J21" s="110">
        <v>40.9</v>
      </c>
      <c r="K21" s="110">
        <v>5.2</v>
      </c>
      <c r="L21" s="109">
        <v>1374</v>
      </c>
    </row>
    <row r="22" spans="1:12" ht="18.75" customHeight="1" x14ac:dyDescent="0.3">
      <c r="A22" s="103" t="s">
        <v>114</v>
      </c>
      <c r="B22" s="108" t="s">
        <v>73</v>
      </c>
      <c r="C22" s="109">
        <v>7.6</v>
      </c>
      <c r="D22" s="109">
        <v>26.2</v>
      </c>
      <c r="E22" s="109">
        <v>112</v>
      </c>
      <c r="F22" s="110">
        <v>38</v>
      </c>
      <c r="G22" s="110">
        <v>0.9</v>
      </c>
      <c r="H22" s="110">
        <v>4.2000000000000003E-2</v>
      </c>
      <c r="I22" s="110">
        <v>37.058</v>
      </c>
      <c r="J22" s="110">
        <v>10.199999999999999</v>
      </c>
      <c r="K22" s="110">
        <v>0.5</v>
      </c>
      <c r="L22" s="109">
        <v>1070</v>
      </c>
    </row>
    <row r="23" spans="1:12" ht="18.75" customHeight="1" x14ac:dyDescent="0.3">
      <c r="A23" s="103" t="s">
        <v>115</v>
      </c>
      <c r="B23" s="108" t="s">
        <v>73</v>
      </c>
      <c r="C23" s="109">
        <v>129.69999999999999</v>
      </c>
      <c r="D23" s="109">
        <v>213</v>
      </c>
      <c r="E23" s="109">
        <v>348</v>
      </c>
      <c r="F23" s="110">
        <v>65</v>
      </c>
      <c r="G23" s="110">
        <v>1.7</v>
      </c>
      <c r="H23" s="110">
        <v>0.17100000000000001</v>
      </c>
      <c r="I23" s="110">
        <v>63.128999999999998</v>
      </c>
      <c r="J23" s="110">
        <v>46.7</v>
      </c>
      <c r="K23" s="110">
        <v>7</v>
      </c>
      <c r="L23" s="109">
        <v>1317</v>
      </c>
    </row>
    <row r="24" spans="1:12" ht="18.75" customHeight="1" x14ac:dyDescent="0.3">
      <c r="A24" s="103" t="s">
        <v>116</v>
      </c>
      <c r="B24" s="108" t="s">
        <v>73</v>
      </c>
      <c r="C24" s="109">
        <v>38</v>
      </c>
      <c r="D24" s="109" t="s">
        <v>74</v>
      </c>
      <c r="E24" s="109">
        <v>204</v>
      </c>
      <c r="F24" s="110">
        <v>26.5</v>
      </c>
      <c r="G24" s="110" t="s">
        <v>74</v>
      </c>
      <c r="H24" s="110" t="s">
        <v>74</v>
      </c>
      <c r="I24" s="110" t="s">
        <v>74</v>
      </c>
      <c r="J24" s="110" t="s">
        <v>74</v>
      </c>
      <c r="K24" s="110">
        <v>5</v>
      </c>
      <c r="L24" s="109">
        <v>1319</v>
      </c>
    </row>
    <row r="25" spans="1:12" ht="18.75" customHeight="1" x14ac:dyDescent="0.3">
      <c r="A25" s="103" t="s">
        <v>117</v>
      </c>
      <c r="B25" s="108" t="s">
        <v>75</v>
      </c>
      <c r="C25" s="109">
        <v>52</v>
      </c>
      <c r="D25" s="109">
        <v>95</v>
      </c>
      <c r="E25" s="109">
        <v>216</v>
      </c>
      <c r="F25" s="110">
        <v>33.700000000000003</v>
      </c>
      <c r="G25" s="110" t="s">
        <v>74</v>
      </c>
      <c r="H25" s="110" t="s">
        <v>74</v>
      </c>
      <c r="I25" s="110" t="s">
        <v>74</v>
      </c>
      <c r="J25" s="110" t="s">
        <v>74</v>
      </c>
      <c r="K25" s="110">
        <v>3.7</v>
      </c>
      <c r="L25" s="109">
        <v>1451</v>
      </c>
    </row>
    <row r="26" spans="1:12" ht="18.75" customHeight="1" x14ac:dyDescent="0.3">
      <c r="A26" s="103" t="s">
        <v>118</v>
      </c>
      <c r="B26" s="108" t="s">
        <v>73</v>
      </c>
      <c r="C26" s="109">
        <v>162.5</v>
      </c>
      <c r="D26" s="109">
        <v>277</v>
      </c>
      <c r="E26" s="109">
        <v>467</v>
      </c>
      <c r="F26" s="110">
        <v>72</v>
      </c>
      <c r="G26" s="110">
        <v>2.8</v>
      </c>
      <c r="H26" s="110">
        <v>0.13900000000000001</v>
      </c>
      <c r="I26" s="110">
        <v>69.061000000000007</v>
      </c>
      <c r="J26" s="110">
        <v>49.2</v>
      </c>
      <c r="K26" s="110">
        <v>7.9</v>
      </c>
      <c r="L26" s="109">
        <v>1243</v>
      </c>
    </row>
    <row r="27" spans="1:12" ht="18.75" customHeight="1" x14ac:dyDescent="0.3">
      <c r="A27" s="103" t="s">
        <v>119</v>
      </c>
      <c r="B27" s="108" t="s">
        <v>73</v>
      </c>
      <c r="C27" s="109">
        <v>61</v>
      </c>
      <c r="D27" s="109" t="s">
        <v>74</v>
      </c>
      <c r="E27" s="109">
        <v>264</v>
      </c>
      <c r="F27" s="110">
        <v>24.1</v>
      </c>
      <c r="G27" s="110" t="s">
        <v>74</v>
      </c>
      <c r="H27" s="110" t="s">
        <v>74</v>
      </c>
      <c r="I27" s="110" t="s">
        <v>74</v>
      </c>
      <c r="J27" s="110" t="s">
        <v>74</v>
      </c>
      <c r="K27" s="110">
        <v>5.4</v>
      </c>
      <c r="L27" s="109">
        <v>1101</v>
      </c>
    </row>
    <row r="28" spans="1:12" ht="18.75" customHeight="1" x14ac:dyDescent="0.3">
      <c r="A28" s="103" t="s">
        <v>120</v>
      </c>
      <c r="B28" s="108" t="s">
        <v>73</v>
      </c>
      <c r="C28" s="109">
        <v>102</v>
      </c>
      <c r="D28" s="109">
        <v>116</v>
      </c>
      <c r="E28" s="109">
        <v>367</v>
      </c>
      <c r="F28" s="110">
        <v>67</v>
      </c>
      <c r="G28" s="110">
        <v>1.2</v>
      </c>
      <c r="H28" s="110">
        <v>8.6999999999999994E-2</v>
      </c>
      <c r="I28" s="110">
        <v>65.712999999999994</v>
      </c>
      <c r="J28" s="110">
        <v>44.5</v>
      </c>
      <c r="K28" s="110">
        <v>5.6</v>
      </c>
      <c r="L28" s="109">
        <v>1265</v>
      </c>
    </row>
    <row r="29" spans="1:12" ht="18.75" customHeight="1" x14ac:dyDescent="0.3">
      <c r="A29" s="103" t="s">
        <v>121</v>
      </c>
      <c r="B29" s="108" t="s">
        <v>75</v>
      </c>
      <c r="C29" s="109">
        <v>53</v>
      </c>
      <c r="D29" s="109">
        <v>72</v>
      </c>
      <c r="E29" s="109">
        <v>166</v>
      </c>
      <c r="F29" s="110">
        <v>35.200000000000003</v>
      </c>
      <c r="G29" s="110" t="s">
        <v>74</v>
      </c>
      <c r="H29" s="110" t="s">
        <v>74</v>
      </c>
      <c r="I29" s="110" t="s">
        <v>74</v>
      </c>
      <c r="J29" s="110" t="s">
        <v>74</v>
      </c>
      <c r="K29" s="110">
        <v>3.82</v>
      </c>
      <c r="L29" s="109">
        <v>1345</v>
      </c>
    </row>
    <row r="30" spans="1:12" ht="18.75" customHeight="1" x14ac:dyDescent="0.3">
      <c r="A30" s="103" t="s">
        <v>122</v>
      </c>
      <c r="B30" s="108" t="s">
        <v>73</v>
      </c>
      <c r="C30" s="109">
        <v>171.4</v>
      </c>
      <c r="D30" s="109">
        <v>332</v>
      </c>
      <c r="E30" s="109">
        <v>516</v>
      </c>
      <c r="F30" s="110">
        <v>82</v>
      </c>
      <c r="G30" s="110">
        <v>0.9</v>
      </c>
      <c r="H30" s="110">
        <v>0.151</v>
      </c>
      <c r="I30" s="110">
        <v>80.948999999999998</v>
      </c>
      <c r="J30" s="110">
        <v>56.1</v>
      </c>
      <c r="K30" s="110">
        <v>7.7</v>
      </c>
      <c r="L30" s="109">
        <v>1304</v>
      </c>
    </row>
    <row r="31" spans="1:12" ht="18.75" customHeight="1" x14ac:dyDescent="0.3">
      <c r="A31" s="103" t="s">
        <v>81</v>
      </c>
      <c r="B31" s="108" t="s">
        <v>73</v>
      </c>
      <c r="C31" s="109">
        <v>141.5</v>
      </c>
      <c r="D31" s="109">
        <v>198.6</v>
      </c>
      <c r="E31" s="109">
        <v>380</v>
      </c>
      <c r="F31" s="110">
        <v>70</v>
      </c>
      <c r="G31" s="110">
        <v>2.4</v>
      </c>
      <c r="H31" s="110">
        <v>0.127</v>
      </c>
      <c r="I31" s="110">
        <v>67.472999999999999</v>
      </c>
      <c r="J31" s="110">
        <v>50.8</v>
      </c>
      <c r="K31" s="110">
        <v>7.2</v>
      </c>
      <c r="L31" s="109">
        <v>1297</v>
      </c>
    </row>
    <row r="32" spans="1:12" ht="18.75" customHeight="1" x14ac:dyDescent="0.3">
      <c r="A32" s="103" t="s">
        <v>123</v>
      </c>
      <c r="B32" s="108" t="s">
        <v>75</v>
      </c>
      <c r="C32" s="109">
        <v>14.4</v>
      </c>
      <c r="D32" s="109">
        <v>32.5</v>
      </c>
      <c r="E32" s="109">
        <v>71</v>
      </c>
      <c r="F32" s="110" t="s">
        <v>74</v>
      </c>
      <c r="G32" s="110" t="s">
        <v>74</v>
      </c>
      <c r="H32" s="110" t="s">
        <v>74</v>
      </c>
      <c r="I32" s="110" t="s">
        <v>74</v>
      </c>
      <c r="J32" s="110" t="s">
        <v>74</v>
      </c>
      <c r="K32" s="110" t="s">
        <v>74</v>
      </c>
      <c r="L32" s="109">
        <v>1220</v>
      </c>
    </row>
    <row r="33" spans="1:12" ht="18.75" customHeight="1" x14ac:dyDescent="0.3">
      <c r="A33" s="103" t="s">
        <v>123</v>
      </c>
      <c r="B33" s="108" t="s">
        <v>73</v>
      </c>
      <c r="C33" s="109">
        <v>116.4</v>
      </c>
      <c r="D33" s="109">
        <v>142</v>
      </c>
      <c r="E33" s="109">
        <v>242</v>
      </c>
      <c r="F33" s="110">
        <v>46</v>
      </c>
      <c r="G33" s="110">
        <v>1.6</v>
      </c>
      <c r="H33" s="110">
        <v>9.0999999999999998E-2</v>
      </c>
      <c r="I33" s="110">
        <v>44.308999999999997</v>
      </c>
      <c r="J33" s="110">
        <v>39.6</v>
      </c>
      <c r="K33" s="110">
        <v>6.6</v>
      </c>
      <c r="L33" s="109">
        <v>1259</v>
      </c>
    </row>
    <row r="34" spans="1:12" ht="18.75" customHeight="1" x14ac:dyDescent="0.3">
      <c r="A34" s="103" t="s">
        <v>124</v>
      </c>
      <c r="B34" s="108" t="s">
        <v>73</v>
      </c>
      <c r="C34" s="109">
        <v>54</v>
      </c>
      <c r="D34" s="109" t="s">
        <v>74</v>
      </c>
      <c r="E34" s="109">
        <v>169</v>
      </c>
      <c r="F34" s="110">
        <v>20.5</v>
      </c>
      <c r="G34" s="110" t="s">
        <v>74</v>
      </c>
      <c r="H34" s="110" t="s">
        <v>74</v>
      </c>
      <c r="I34" s="110" t="s">
        <v>74</v>
      </c>
      <c r="J34" s="110" t="s">
        <v>74</v>
      </c>
      <c r="K34" s="110">
        <v>3.3</v>
      </c>
      <c r="L34" s="109">
        <v>1371</v>
      </c>
    </row>
    <row r="35" spans="1:12" ht="18.75" customHeight="1" x14ac:dyDescent="0.3">
      <c r="A35" s="103" t="s">
        <v>125</v>
      </c>
      <c r="B35" s="108" t="s">
        <v>73</v>
      </c>
      <c r="C35" s="109">
        <v>65.599999999999994</v>
      </c>
      <c r="D35" s="109">
        <v>160</v>
      </c>
      <c r="E35" s="109">
        <v>221</v>
      </c>
      <c r="F35" s="110">
        <v>48</v>
      </c>
      <c r="G35" s="110">
        <v>1.4</v>
      </c>
      <c r="H35" s="110">
        <v>0.09</v>
      </c>
      <c r="I35" s="110">
        <v>46.51</v>
      </c>
      <c r="J35" s="110">
        <v>31.6</v>
      </c>
      <c r="K35" s="110">
        <v>5.6</v>
      </c>
      <c r="L35" s="109">
        <v>1253</v>
      </c>
    </row>
    <row r="36" spans="1:12" ht="18.75" customHeight="1" x14ac:dyDescent="0.3">
      <c r="A36" s="103" t="s">
        <v>126</v>
      </c>
      <c r="B36" s="108" t="s">
        <v>73</v>
      </c>
      <c r="C36" s="109">
        <v>20.100000000000001</v>
      </c>
      <c r="D36" s="109" t="s">
        <v>74</v>
      </c>
      <c r="E36" s="109">
        <v>121</v>
      </c>
      <c r="F36" s="110">
        <v>40</v>
      </c>
      <c r="G36" s="110" t="s">
        <v>74</v>
      </c>
      <c r="H36" s="110" t="s">
        <v>74</v>
      </c>
      <c r="I36" s="110" t="s">
        <v>74</v>
      </c>
      <c r="J36" s="110" t="s">
        <v>74</v>
      </c>
      <c r="K36" s="110">
        <v>4</v>
      </c>
      <c r="L36" s="109">
        <v>1377</v>
      </c>
    </row>
    <row r="37" spans="1:12" ht="18.75" customHeight="1" x14ac:dyDescent="0.3">
      <c r="A37" s="103" t="s">
        <v>127</v>
      </c>
      <c r="B37" s="108" t="s">
        <v>73</v>
      </c>
      <c r="C37" s="109">
        <v>102</v>
      </c>
      <c r="D37" s="109">
        <v>148</v>
      </c>
      <c r="E37" s="109">
        <v>333</v>
      </c>
      <c r="F37" s="110">
        <v>57</v>
      </c>
      <c r="G37" s="110">
        <v>1.4</v>
      </c>
      <c r="H37" s="110">
        <v>0.115</v>
      </c>
      <c r="I37" s="110">
        <v>55.484999999999999</v>
      </c>
      <c r="J37" s="110">
        <v>47.6</v>
      </c>
      <c r="K37" s="110">
        <v>6.9</v>
      </c>
      <c r="L37" s="109">
        <v>1125</v>
      </c>
    </row>
    <row r="38" spans="1:12" ht="18.75" customHeight="1" x14ac:dyDescent="0.3">
      <c r="A38" s="103" t="s">
        <v>79</v>
      </c>
      <c r="B38" s="108" t="s">
        <v>73</v>
      </c>
      <c r="C38" s="109">
        <v>34.9</v>
      </c>
      <c r="D38" s="109">
        <v>2.8</v>
      </c>
      <c r="E38" s="109">
        <v>109</v>
      </c>
      <c r="F38" s="110">
        <v>25</v>
      </c>
      <c r="G38" s="110">
        <v>1.1000000000000001</v>
      </c>
      <c r="H38" s="110">
        <v>0.11700000000000001</v>
      </c>
      <c r="I38" s="110">
        <v>23.783000000000001</v>
      </c>
      <c r="J38" s="110">
        <v>9.4</v>
      </c>
      <c r="K38" s="110">
        <v>2.2999999999999998</v>
      </c>
      <c r="L38" s="109">
        <v>983</v>
      </c>
    </row>
    <row r="39" spans="1:12" ht="18.75" customHeight="1" x14ac:dyDescent="0.3">
      <c r="A39" s="103" t="s">
        <v>128</v>
      </c>
      <c r="B39" s="108" t="s">
        <v>73</v>
      </c>
      <c r="C39" s="109">
        <v>120.8</v>
      </c>
      <c r="D39" s="109">
        <v>195</v>
      </c>
      <c r="E39" s="109">
        <v>317</v>
      </c>
      <c r="F39" s="110">
        <v>84</v>
      </c>
      <c r="G39" s="110">
        <v>1.1000000000000001</v>
      </c>
      <c r="H39" s="110">
        <v>0.112</v>
      </c>
      <c r="I39" s="110">
        <v>82.787999999999997</v>
      </c>
      <c r="J39" s="110">
        <v>55.1</v>
      </c>
      <c r="K39" s="110">
        <v>6.9</v>
      </c>
      <c r="L39" s="109">
        <v>1208</v>
      </c>
    </row>
    <row r="40" spans="1:12" ht="18.75" customHeight="1" x14ac:dyDescent="0.3">
      <c r="A40" s="103" t="s">
        <v>129</v>
      </c>
      <c r="B40" s="108" t="s">
        <v>73</v>
      </c>
      <c r="C40" s="109">
        <v>104</v>
      </c>
      <c r="D40" s="109" t="s">
        <v>74</v>
      </c>
      <c r="E40" s="109">
        <v>130</v>
      </c>
      <c r="F40" s="110">
        <v>17.2</v>
      </c>
      <c r="G40" s="110" t="s">
        <v>74</v>
      </c>
      <c r="H40" s="110" t="s">
        <v>74</v>
      </c>
      <c r="I40" s="110" t="s">
        <v>74</v>
      </c>
      <c r="J40" s="110" t="s">
        <v>74</v>
      </c>
      <c r="K40" s="110">
        <v>2.7</v>
      </c>
      <c r="L40" s="109">
        <v>1310</v>
      </c>
    </row>
    <row r="41" spans="1:12" ht="18.75" customHeight="1" x14ac:dyDescent="0.3">
      <c r="A41" s="103" t="s">
        <v>130</v>
      </c>
      <c r="B41" s="108" t="s">
        <v>73</v>
      </c>
      <c r="C41" s="109">
        <v>27.9</v>
      </c>
      <c r="D41" s="109" t="s">
        <v>74</v>
      </c>
      <c r="E41" s="109">
        <v>41</v>
      </c>
      <c r="F41" s="110">
        <v>16</v>
      </c>
      <c r="G41" s="110">
        <v>1.21</v>
      </c>
      <c r="H41" s="110">
        <v>0.151</v>
      </c>
      <c r="I41" s="110">
        <v>14.638999999999999</v>
      </c>
      <c r="J41" s="110">
        <v>5.15</v>
      </c>
      <c r="K41" s="110">
        <v>1.3</v>
      </c>
      <c r="L41" s="109">
        <v>789</v>
      </c>
    </row>
    <row r="42" spans="1:12" ht="18.75" customHeight="1" x14ac:dyDescent="0.3">
      <c r="A42" s="103" t="s">
        <v>131</v>
      </c>
      <c r="B42" s="108" t="s">
        <v>73</v>
      </c>
      <c r="C42" s="109">
        <v>48</v>
      </c>
      <c r="D42" s="109" t="s">
        <v>74</v>
      </c>
      <c r="E42" s="109">
        <v>113</v>
      </c>
      <c r="F42" s="110">
        <v>22.3</v>
      </c>
      <c r="G42" s="110" t="s">
        <v>74</v>
      </c>
      <c r="H42" s="110" t="s">
        <v>74</v>
      </c>
      <c r="I42" s="110" t="s">
        <v>74</v>
      </c>
      <c r="J42" s="110" t="s">
        <v>74</v>
      </c>
      <c r="K42" s="110">
        <v>2.7</v>
      </c>
      <c r="L42" s="109">
        <v>1547</v>
      </c>
    </row>
    <row r="43" spans="1:12" ht="18.75" customHeight="1" x14ac:dyDescent="0.3">
      <c r="A43" s="103" t="s">
        <v>132</v>
      </c>
      <c r="B43" s="108" t="s">
        <v>73</v>
      </c>
      <c r="C43" s="109">
        <v>120.8</v>
      </c>
      <c r="D43" s="109">
        <v>139</v>
      </c>
      <c r="E43" s="109">
        <v>313</v>
      </c>
      <c r="F43" s="110">
        <v>45</v>
      </c>
      <c r="G43" s="110">
        <v>1.7</v>
      </c>
      <c r="H43" s="110">
        <v>0.21</v>
      </c>
      <c r="I43" s="110">
        <v>43.09</v>
      </c>
      <c r="J43" s="110">
        <v>35.700000000000003</v>
      </c>
      <c r="K43" s="110">
        <v>4.4000000000000004</v>
      </c>
      <c r="L43" s="109">
        <v>1045</v>
      </c>
    </row>
    <row r="44" spans="1:12" ht="18.75" customHeight="1" x14ac:dyDescent="0.3">
      <c r="A44" s="103" t="s">
        <v>133</v>
      </c>
      <c r="B44" s="108" t="s">
        <v>75</v>
      </c>
      <c r="C44" s="109">
        <v>2.6</v>
      </c>
      <c r="D44" s="109">
        <v>6.4</v>
      </c>
      <c r="E44" s="109">
        <v>19.100000000000001</v>
      </c>
      <c r="F44" s="110" t="s">
        <v>74</v>
      </c>
      <c r="G44" s="110" t="s">
        <v>74</v>
      </c>
      <c r="H44" s="110" t="s">
        <v>74</v>
      </c>
      <c r="I44" s="110" t="s">
        <v>74</v>
      </c>
      <c r="J44" s="110" t="s">
        <v>74</v>
      </c>
      <c r="K44" s="110" t="s">
        <v>74</v>
      </c>
      <c r="L44" s="109" t="s">
        <v>74</v>
      </c>
    </row>
    <row r="45" spans="1:12" ht="18.75" customHeight="1" x14ac:dyDescent="0.3">
      <c r="A45" s="103" t="s">
        <v>133</v>
      </c>
      <c r="B45" s="108" t="s">
        <v>73</v>
      </c>
      <c r="C45" s="109">
        <v>22.9</v>
      </c>
      <c r="D45" s="109">
        <v>21.3</v>
      </c>
      <c r="E45" s="109">
        <v>56</v>
      </c>
      <c r="F45" s="110">
        <v>19.600000000000001</v>
      </c>
      <c r="G45" s="110">
        <v>1.9</v>
      </c>
      <c r="H45" s="110">
        <v>0.18</v>
      </c>
      <c r="I45" s="110">
        <v>17.52</v>
      </c>
      <c r="J45" s="110">
        <v>13.5</v>
      </c>
      <c r="K45" s="110">
        <v>2.6</v>
      </c>
      <c r="L45" s="109">
        <v>979</v>
      </c>
    </row>
    <row r="46" spans="1:12" ht="18.75" customHeight="1" x14ac:dyDescent="0.3">
      <c r="A46" s="103" t="s">
        <v>134</v>
      </c>
      <c r="B46" s="108" t="s">
        <v>73</v>
      </c>
      <c r="C46" s="109">
        <v>73</v>
      </c>
      <c r="D46" s="109">
        <v>91.6</v>
      </c>
      <c r="E46" s="109">
        <v>195</v>
      </c>
      <c r="F46" s="110">
        <v>41.2</v>
      </c>
      <c r="G46" s="110">
        <v>0.4</v>
      </c>
      <c r="H46" s="110">
        <v>6.3E-2</v>
      </c>
      <c r="I46" s="110">
        <v>40.737000000000002</v>
      </c>
      <c r="J46" s="110">
        <v>34.6</v>
      </c>
      <c r="K46" s="110">
        <v>6.1</v>
      </c>
      <c r="L46" s="109">
        <v>1412</v>
      </c>
    </row>
    <row r="47" spans="1:12" ht="18.75" customHeight="1" x14ac:dyDescent="0.3">
      <c r="A47" s="103" t="s">
        <v>135</v>
      </c>
      <c r="B47" s="108" t="s">
        <v>75</v>
      </c>
      <c r="C47" s="109">
        <v>71</v>
      </c>
      <c r="D47" s="109">
        <v>104</v>
      </c>
      <c r="E47" s="109">
        <v>221</v>
      </c>
      <c r="F47" s="110">
        <v>59.7</v>
      </c>
      <c r="G47" s="110" t="s">
        <v>74</v>
      </c>
      <c r="H47" s="110" t="s">
        <v>74</v>
      </c>
      <c r="I47" s="110" t="s">
        <v>74</v>
      </c>
      <c r="J47" s="110" t="s">
        <v>74</v>
      </c>
      <c r="K47" s="110">
        <v>9.92</v>
      </c>
      <c r="L47" s="109">
        <v>3450</v>
      </c>
    </row>
    <row r="48" spans="1:12" ht="18.75" customHeight="1" x14ac:dyDescent="0.3">
      <c r="A48" s="103" t="s">
        <v>135</v>
      </c>
      <c r="B48" s="108" t="s">
        <v>73</v>
      </c>
      <c r="C48" s="109">
        <v>0.67</v>
      </c>
      <c r="D48" s="109">
        <v>3.8</v>
      </c>
      <c r="E48" s="109">
        <v>11</v>
      </c>
      <c r="F48" s="110">
        <v>7</v>
      </c>
      <c r="G48" s="110">
        <v>4.3</v>
      </c>
      <c r="H48" s="110">
        <v>0.17399999999999999</v>
      </c>
      <c r="I48" s="110">
        <v>2.5259999999999998</v>
      </c>
      <c r="J48" s="110">
        <v>2.7</v>
      </c>
      <c r="K48" s="110">
        <v>1.9</v>
      </c>
      <c r="L48" s="109">
        <v>693</v>
      </c>
    </row>
    <row r="49" spans="1:12" ht="18.75" customHeight="1" x14ac:dyDescent="0.3">
      <c r="A49" s="103" t="s">
        <v>136</v>
      </c>
      <c r="B49" s="108" t="s">
        <v>73</v>
      </c>
      <c r="C49" s="109">
        <v>66</v>
      </c>
      <c r="D49" s="109">
        <v>129</v>
      </c>
      <c r="E49" s="109">
        <v>267</v>
      </c>
      <c r="F49" s="110">
        <v>52</v>
      </c>
      <c r="G49" s="110">
        <v>1.5</v>
      </c>
      <c r="H49" s="110">
        <v>0.11</v>
      </c>
      <c r="I49" s="110">
        <v>50.39</v>
      </c>
      <c r="J49" s="110">
        <v>37.4</v>
      </c>
      <c r="K49" s="110">
        <v>6</v>
      </c>
      <c r="L49" s="109">
        <v>1481</v>
      </c>
    </row>
    <row r="50" spans="1:12" ht="18.75" customHeight="1" x14ac:dyDescent="0.3">
      <c r="A50" s="103" t="s">
        <v>137</v>
      </c>
      <c r="B50" s="108" t="s">
        <v>73</v>
      </c>
      <c r="C50" s="109">
        <v>213.7</v>
      </c>
      <c r="D50" s="109">
        <v>128</v>
      </c>
      <c r="E50" s="109">
        <v>385</v>
      </c>
      <c r="F50" s="110">
        <v>49</v>
      </c>
      <c r="G50" s="110" t="s">
        <v>74</v>
      </c>
      <c r="H50" s="110" t="s">
        <v>74</v>
      </c>
      <c r="I50" s="110" t="s">
        <v>74</v>
      </c>
      <c r="J50" s="110" t="s">
        <v>74</v>
      </c>
      <c r="K50" s="110">
        <v>7.7</v>
      </c>
      <c r="L50" s="109">
        <v>1415</v>
      </c>
    </row>
    <row r="51" spans="1:12" ht="18.75" customHeight="1" x14ac:dyDescent="0.3">
      <c r="A51" s="103" t="s">
        <v>138</v>
      </c>
      <c r="B51" s="108" t="s">
        <v>73</v>
      </c>
      <c r="C51" s="109">
        <v>139.5</v>
      </c>
      <c r="D51" s="109">
        <v>139</v>
      </c>
      <c r="E51" s="109">
        <v>321</v>
      </c>
      <c r="F51" s="110">
        <v>46</v>
      </c>
      <c r="G51" s="110">
        <v>0.9</v>
      </c>
      <c r="H51" s="110">
        <v>0.13</v>
      </c>
      <c r="I51" s="110">
        <v>44.97</v>
      </c>
      <c r="J51" s="110">
        <v>40.6</v>
      </c>
      <c r="K51" s="110">
        <v>5.9</v>
      </c>
      <c r="L51" s="109">
        <v>1341</v>
      </c>
    </row>
    <row r="52" spans="1:12" ht="18.75" customHeight="1" x14ac:dyDescent="0.3">
      <c r="A52" s="103" t="s">
        <v>139</v>
      </c>
      <c r="B52" s="108" t="s">
        <v>75</v>
      </c>
      <c r="C52" s="109">
        <v>52</v>
      </c>
      <c r="D52" s="109" t="s">
        <v>74</v>
      </c>
      <c r="E52" s="109">
        <v>231</v>
      </c>
      <c r="F52" s="110">
        <v>2.41</v>
      </c>
      <c r="G52" s="110" t="s">
        <v>74</v>
      </c>
      <c r="H52" s="110" t="s">
        <v>74</v>
      </c>
      <c r="I52" s="110" t="s">
        <v>74</v>
      </c>
      <c r="J52" s="110" t="s">
        <v>74</v>
      </c>
      <c r="K52" s="110">
        <v>3</v>
      </c>
      <c r="L52" s="109">
        <v>1869</v>
      </c>
    </row>
    <row r="53" spans="1:12" ht="18.75" customHeight="1" x14ac:dyDescent="0.3">
      <c r="A53" s="103" t="s">
        <v>140</v>
      </c>
      <c r="B53" s="108" t="s">
        <v>73</v>
      </c>
      <c r="C53" s="109">
        <v>97</v>
      </c>
      <c r="D53" s="109">
        <v>130</v>
      </c>
      <c r="E53" s="109">
        <v>274</v>
      </c>
      <c r="F53" s="110">
        <v>50</v>
      </c>
      <c r="G53" s="110">
        <v>0.9</v>
      </c>
      <c r="H53" s="110">
        <v>0.11</v>
      </c>
      <c r="I53" s="110">
        <v>48.994</v>
      </c>
      <c r="J53" s="110">
        <v>42.7</v>
      </c>
      <c r="K53" s="110">
        <v>5.6</v>
      </c>
      <c r="L53" s="109">
        <v>1205</v>
      </c>
    </row>
    <row r="54" spans="1:12" ht="18.75" customHeight="1" x14ac:dyDescent="0.3">
      <c r="A54" s="103" t="s">
        <v>141</v>
      </c>
      <c r="B54" s="108" t="s">
        <v>75</v>
      </c>
      <c r="C54" s="109">
        <v>40</v>
      </c>
      <c r="D54" s="109" t="s">
        <v>74</v>
      </c>
      <c r="E54" s="109">
        <v>52</v>
      </c>
      <c r="F54" s="110">
        <v>22.4</v>
      </c>
      <c r="G54" s="110" t="s">
        <v>74</v>
      </c>
      <c r="H54" s="110" t="s">
        <v>74</v>
      </c>
      <c r="I54" s="110" t="s">
        <v>74</v>
      </c>
      <c r="J54" s="110" t="s">
        <v>74</v>
      </c>
      <c r="K54" s="110">
        <v>5.3</v>
      </c>
      <c r="L54" s="109">
        <v>2033</v>
      </c>
    </row>
    <row r="55" spans="1:12" ht="18.75" customHeight="1" x14ac:dyDescent="0.3">
      <c r="A55" s="103" t="s">
        <v>142</v>
      </c>
      <c r="B55" s="108" t="s">
        <v>73</v>
      </c>
      <c r="C55" s="109">
        <v>129.30000000000001</v>
      </c>
      <c r="D55" s="109">
        <v>153</v>
      </c>
      <c r="E55" s="109">
        <v>338</v>
      </c>
      <c r="F55" s="110">
        <v>52</v>
      </c>
      <c r="G55" s="110">
        <v>0.7</v>
      </c>
      <c r="H55" s="110">
        <v>0.12</v>
      </c>
      <c r="I55" s="110">
        <v>51.18</v>
      </c>
      <c r="J55" s="110">
        <v>51.3</v>
      </c>
      <c r="K55" s="110">
        <v>6.9</v>
      </c>
      <c r="L55" s="109">
        <v>1354</v>
      </c>
    </row>
    <row r="56" spans="1:12" ht="18.75" customHeight="1" x14ac:dyDescent="0.3">
      <c r="A56" s="103" t="s">
        <v>143</v>
      </c>
      <c r="B56" s="108" t="s">
        <v>75</v>
      </c>
      <c r="C56" s="109">
        <v>118</v>
      </c>
      <c r="D56" s="109">
        <v>79</v>
      </c>
      <c r="E56" s="109">
        <v>205</v>
      </c>
      <c r="F56" s="110" t="s">
        <v>74</v>
      </c>
      <c r="G56" s="110" t="s">
        <v>74</v>
      </c>
      <c r="H56" s="110" t="s">
        <v>74</v>
      </c>
      <c r="I56" s="110" t="s">
        <v>74</v>
      </c>
      <c r="J56" s="110" t="s">
        <v>74</v>
      </c>
      <c r="K56" s="110" t="s">
        <v>74</v>
      </c>
      <c r="L56" s="109">
        <v>1260</v>
      </c>
    </row>
    <row r="57" spans="1:12" ht="18.75" customHeight="1" x14ac:dyDescent="0.3">
      <c r="A57" s="103" t="s">
        <v>144</v>
      </c>
      <c r="B57" s="108" t="s">
        <v>75</v>
      </c>
      <c r="C57" s="109">
        <v>166.7</v>
      </c>
      <c r="D57" s="109">
        <v>141</v>
      </c>
      <c r="E57" s="109">
        <v>455</v>
      </c>
      <c r="F57" s="110">
        <v>66</v>
      </c>
      <c r="G57" s="110" t="s">
        <v>74</v>
      </c>
      <c r="H57" s="110" t="s">
        <v>74</v>
      </c>
      <c r="I57" s="110" t="s">
        <v>74</v>
      </c>
      <c r="J57" s="110" t="s">
        <v>74</v>
      </c>
      <c r="K57" s="110">
        <v>8.5</v>
      </c>
      <c r="L57" s="109">
        <v>1320</v>
      </c>
    </row>
    <row r="58" spans="1:12" ht="18.75" customHeight="1" x14ac:dyDescent="0.3">
      <c r="A58" s="103" t="s">
        <v>145</v>
      </c>
      <c r="B58" s="108" t="s">
        <v>73</v>
      </c>
      <c r="C58" s="109">
        <v>244</v>
      </c>
      <c r="D58" s="109">
        <v>237</v>
      </c>
      <c r="E58" s="109">
        <v>517</v>
      </c>
      <c r="F58" s="110">
        <v>20</v>
      </c>
      <c r="G58" s="110">
        <v>0.8</v>
      </c>
      <c r="H58" s="110">
        <v>0.11</v>
      </c>
      <c r="I58" s="110">
        <v>19.09</v>
      </c>
      <c r="J58" s="110">
        <v>58.7</v>
      </c>
      <c r="K58" s="110">
        <v>9.8000000000000007</v>
      </c>
      <c r="L58" s="109">
        <v>1311</v>
      </c>
    </row>
    <row r="59" spans="1:12" ht="18.75" customHeight="1" x14ac:dyDescent="0.3">
      <c r="A59" s="103" t="s">
        <v>146</v>
      </c>
      <c r="B59" s="108" t="s">
        <v>73</v>
      </c>
      <c r="C59" s="109">
        <v>153.1</v>
      </c>
      <c r="D59" s="109">
        <v>207</v>
      </c>
      <c r="E59" s="109">
        <v>409</v>
      </c>
      <c r="F59" s="110">
        <v>68</v>
      </c>
      <c r="G59" s="110">
        <v>0.6</v>
      </c>
      <c r="H59" s="110">
        <v>0.09</v>
      </c>
      <c r="I59" s="110">
        <v>67.31</v>
      </c>
      <c r="J59" s="110">
        <v>67.5</v>
      </c>
      <c r="K59" s="110">
        <v>8.1</v>
      </c>
      <c r="L59" s="109">
        <v>1251</v>
      </c>
    </row>
    <row r="60" spans="1:12" ht="18.75" customHeight="1" x14ac:dyDescent="0.3">
      <c r="A60" s="103" t="s">
        <v>147</v>
      </c>
      <c r="B60" s="108" t="s">
        <v>73</v>
      </c>
      <c r="C60" s="109">
        <v>61.2</v>
      </c>
      <c r="D60" s="109">
        <v>41.1</v>
      </c>
      <c r="E60" s="109">
        <v>106</v>
      </c>
      <c r="F60" s="110">
        <v>18</v>
      </c>
      <c r="G60" s="110">
        <v>0.01</v>
      </c>
      <c r="H60" s="110">
        <v>0.08</v>
      </c>
      <c r="I60" s="110">
        <v>17.91</v>
      </c>
      <c r="J60" s="110">
        <v>14.6</v>
      </c>
      <c r="K60" s="110">
        <v>3</v>
      </c>
      <c r="L60" s="109">
        <v>1229</v>
      </c>
    </row>
    <row r="61" spans="1:12" ht="18.75" customHeight="1" x14ac:dyDescent="0.3">
      <c r="A61" s="103" t="s">
        <v>148</v>
      </c>
      <c r="B61" s="108" t="s">
        <v>73</v>
      </c>
      <c r="C61" s="109">
        <v>182.7</v>
      </c>
      <c r="D61" s="109">
        <v>192</v>
      </c>
      <c r="E61" s="109">
        <v>433</v>
      </c>
      <c r="F61" s="110">
        <v>54</v>
      </c>
      <c r="G61" s="110">
        <v>0.4</v>
      </c>
      <c r="H61" s="110">
        <v>0.15</v>
      </c>
      <c r="I61" s="110">
        <v>53.45</v>
      </c>
      <c r="J61" s="110">
        <v>45.9</v>
      </c>
      <c r="K61" s="110">
        <v>7</v>
      </c>
      <c r="L61" s="109">
        <v>1121</v>
      </c>
    </row>
    <row r="62" spans="1:12" ht="18.75" customHeight="1" x14ac:dyDescent="0.3">
      <c r="A62" s="103" t="s">
        <v>149</v>
      </c>
      <c r="B62" s="108" t="s">
        <v>75</v>
      </c>
      <c r="C62" s="109">
        <v>109</v>
      </c>
      <c r="D62" s="109" t="s">
        <v>74</v>
      </c>
      <c r="E62" s="109">
        <v>416</v>
      </c>
      <c r="F62" s="110">
        <v>11</v>
      </c>
      <c r="G62" s="110" t="s">
        <v>74</v>
      </c>
      <c r="H62" s="110" t="s">
        <v>74</v>
      </c>
      <c r="I62" s="110" t="s">
        <v>74</v>
      </c>
      <c r="J62" s="110" t="s">
        <v>74</v>
      </c>
      <c r="K62" s="110">
        <v>5</v>
      </c>
      <c r="L62" s="109">
        <v>1620</v>
      </c>
    </row>
    <row r="63" spans="1:12" ht="18.75" customHeight="1" x14ac:dyDescent="0.3">
      <c r="A63" s="103" t="s">
        <v>150</v>
      </c>
      <c r="B63" s="108" t="s">
        <v>75</v>
      </c>
      <c r="C63" s="109">
        <v>9</v>
      </c>
      <c r="D63" s="109" t="s">
        <v>74</v>
      </c>
      <c r="E63" s="109">
        <v>80</v>
      </c>
      <c r="F63" s="110">
        <v>7.02</v>
      </c>
      <c r="G63" s="110" t="s">
        <v>74</v>
      </c>
      <c r="H63" s="110" t="s">
        <v>74</v>
      </c>
      <c r="I63" s="110" t="s">
        <v>74</v>
      </c>
      <c r="J63" s="110" t="s">
        <v>74</v>
      </c>
      <c r="K63" s="110">
        <v>1.8</v>
      </c>
      <c r="L63" s="109">
        <v>1140</v>
      </c>
    </row>
    <row r="64" spans="1:12" ht="18.75" customHeight="1" x14ac:dyDescent="0.3">
      <c r="A64" s="103" t="s">
        <v>150</v>
      </c>
      <c r="B64" s="108" t="s">
        <v>73</v>
      </c>
      <c r="C64" s="109">
        <v>60</v>
      </c>
      <c r="D64" s="109">
        <v>95</v>
      </c>
      <c r="E64" s="109">
        <v>240</v>
      </c>
      <c r="F64" s="110">
        <v>65</v>
      </c>
      <c r="G64" s="110">
        <v>0.1</v>
      </c>
      <c r="H64" s="110">
        <v>0.1</v>
      </c>
      <c r="I64" s="110">
        <v>64.8</v>
      </c>
      <c r="J64" s="110">
        <v>54.6</v>
      </c>
      <c r="K64" s="110">
        <v>6.2</v>
      </c>
      <c r="L64" s="109">
        <v>1166</v>
      </c>
    </row>
    <row r="65" spans="1:12" ht="18.75" customHeight="1" x14ac:dyDescent="0.3">
      <c r="A65" s="103" t="s">
        <v>151</v>
      </c>
      <c r="B65" s="108" t="s">
        <v>75</v>
      </c>
      <c r="C65" s="109">
        <v>86</v>
      </c>
      <c r="D65" s="109">
        <v>106</v>
      </c>
      <c r="E65" s="109">
        <v>210</v>
      </c>
      <c r="F65" s="110" t="s">
        <v>74</v>
      </c>
      <c r="G65" s="110" t="s">
        <v>74</v>
      </c>
      <c r="H65" s="110" t="s">
        <v>74</v>
      </c>
      <c r="I65" s="110" t="s">
        <v>74</v>
      </c>
      <c r="J65" s="110" t="s">
        <v>74</v>
      </c>
      <c r="K65" s="110" t="s">
        <v>74</v>
      </c>
      <c r="L65" s="109">
        <v>1080</v>
      </c>
    </row>
    <row r="66" spans="1:12" ht="18.75" customHeight="1" x14ac:dyDescent="0.3">
      <c r="A66" s="112" t="s">
        <v>151</v>
      </c>
      <c r="B66" s="113" t="s">
        <v>73</v>
      </c>
      <c r="C66" s="114">
        <v>45.1</v>
      </c>
      <c r="D66" s="114">
        <v>91</v>
      </c>
      <c r="E66" s="114">
        <v>151</v>
      </c>
      <c r="F66" s="115">
        <v>25.2</v>
      </c>
      <c r="G66" s="115">
        <v>0.1</v>
      </c>
      <c r="H66" s="115">
        <v>0.06</v>
      </c>
      <c r="I66" s="115">
        <v>25.04</v>
      </c>
      <c r="J66" s="115">
        <v>24.2</v>
      </c>
      <c r="K66" s="115">
        <v>3.1</v>
      </c>
      <c r="L66" s="114">
        <v>890</v>
      </c>
    </row>
    <row r="67" spans="1:12" ht="18.75" customHeight="1" x14ac:dyDescent="0.3">
      <c r="A67" s="103" t="s">
        <v>152</v>
      </c>
      <c r="B67" s="108" t="s">
        <v>73</v>
      </c>
      <c r="C67" s="109">
        <v>178.6</v>
      </c>
      <c r="D67" s="109">
        <v>132</v>
      </c>
      <c r="E67" s="109">
        <v>384</v>
      </c>
      <c r="F67" s="110">
        <v>47.6</v>
      </c>
      <c r="G67" s="110">
        <v>0.4</v>
      </c>
      <c r="H67" s="110">
        <v>0.18</v>
      </c>
      <c r="I67" s="110">
        <v>47.02</v>
      </c>
      <c r="J67" s="110">
        <v>44.1</v>
      </c>
      <c r="K67" s="110">
        <v>6.9</v>
      </c>
      <c r="L67" s="109">
        <v>1093</v>
      </c>
    </row>
    <row r="68" spans="1:12" ht="18.75" customHeight="1" x14ac:dyDescent="0.3">
      <c r="A68" s="112" t="s">
        <v>153</v>
      </c>
      <c r="B68" s="113" t="s">
        <v>73</v>
      </c>
      <c r="C68" s="114">
        <v>69.599999999999994</v>
      </c>
      <c r="D68" s="114">
        <v>125</v>
      </c>
      <c r="E68" s="114">
        <v>195</v>
      </c>
      <c r="F68" s="115">
        <v>35</v>
      </c>
      <c r="G68" s="115">
        <v>0.1</v>
      </c>
      <c r="H68" s="115">
        <v>0.08</v>
      </c>
      <c r="I68" s="115">
        <v>34.82</v>
      </c>
      <c r="J68" s="115">
        <v>33.299999999999997</v>
      </c>
      <c r="K68" s="115">
        <v>4.4000000000000004</v>
      </c>
      <c r="L68" s="114">
        <v>752</v>
      </c>
    </row>
    <row r="69" spans="1:12" ht="18.75" customHeight="1" x14ac:dyDescent="0.3">
      <c r="A69" s="103" t="s">
        <v>154</v>
      </c>
      <c r="B69" s="108" t="s">
        <v>73</v>
      </c>
      <c r="C69" s="109">
        <v>486.9</v>
      </c>
      <c r="D69" s="109">
        <v>507</v>
      </c>
      <c r="E69" s="109">
        <v>974</v>
      </c>
      <c r="F69" s="110">
        <v>65</v>
      </c>
      <c r="G69" s="110">
        <v>2.1</v>
      </c>
      <c r="H69" s="110">
        <v>0.3</v>
      </c>
      <c r="I69" s="110">
        <v>62.6</v>
      </c>
      <c r="J69" s="110">
        <v>48.1</v>
      </c>
      <c r="K69" s="110">
        <v>12.5</v>
      </c>
      <c r="L69" s="109">
        <v>939</v>
      </c>
    </row>
    <row r="70" spans="1:12" ht="18.75" customHeight="1" x14ac:dyDescent="0.3">
      <c r="A70" s="103" t="s">
        <v>155</v>
      </c>
      <c r="B70" s="108" t="s">
        <v>73</v>
      </c>
      <c r="C70" s="109">
        <v>109.6</v>
      </c>
      <c r="D70" s="109">
        <v>158</v>
      </c>
      <c r="E70" s="109">
        <v>288</v>
      </c>
      <c r="F70" s="110">
        <v>57</v>
      </c>
      <c r="G70" s="110">
        <v>0.4</v>
      </c>
      <c r="H70" s="110">
        <v>0.10199999999999999</v>
      </c>
      <c r="I70" s="110">
        <v>56.497999999999998</v>
      </c>
      <c r="J70" s="110">
        <v>55.2</v>
      </c>
      <c r="K70" s="110">
        <v>6.2</v>
      </c>
      <c r="L70" s="109">
        <v>1112</v>
      </c>
    </row>
    <row r="71" spans="1:12" ht="18.75" customHeight="1" x14ac:dyDescent="0.3">
      <c r="A71" s="103" t="s">
        <v>156</v>
      </c>
      <c r="B71" s="108" t="s">
        <v>73</v>
      </c>
      <c r="C71" s="109">
        <v>155.6</v>
      </c>
      <c r="D71" s="109">
        <v>202</v>
      </c>
      <c r="E71" s="109">
        <v>408</v>
      </c>
      <c r="F71" s="110">
        <v>67</v>
      </c>
      <c r="G71" s="110">
        <v>0.6</v>
      </c>
      <c r="H71" s="110">
        <v>0.14000000000000001</v>
      </c>
      <c r="I71" s="110">
        <v>66.256</v>
      </c>
      <c r="J71" s="110">
        <v>62.7</v>
      </c>
      <c r="K71" s="110">
        <v>7.5</v>
      </c>
      <c r="L71" s="109">
        <v>1169</v>
      </c>
    </row>
    <row r="72" spans="1:12" ht="18.75" customHeight="1" x14ac:dyDescent="0.3">
      <c r="A72" s="103" t="s">
        <v>157</v>
      </c>
      <c r="B72" s="108" t="s">
        <v>75</v>
      </c>
      <c r="C72" s="109">
        <v>151</v>
      </c>
      <c r="D72" s="109" t="s">
        <v>74</v>
      </c>
      <c r="E72" s="109">
        <v>320</v>
      </c>
      <c r="F72" s="110">
        <v>50.4</v>
      </c>
      <c r="G72" s="110" t="s">
        <v>74</v>
      </c>
      <c r="H72" s="110" t="s">
        <v>74</v>
      </c>
      <c r="I72" s="110" t="s">
        <v>74</v>
      </c>
      <c r="J72" s="110" t="s">
        <v>74</v>
      </c>
      <c r="K72" s="110">
        <v>7.8</v>
      </c>
      <c r="L72" s="109">
        <v>1434</v>
      </c>
    </row>
    <row r="73" spans="1:12" ht="18.75" customHeight="1" x14ac:dyDescent="0.3">
      <c r="A73" s="103" t="s">
        <v>158</v>
      </c>
      <c r="B73" s="108" t="s">
        <v>73</v>
      </c>
      <c r="C73" s="109">
        <v>106.98</v>
      </c>
      <c r="D73" s="109">
        <v>56</v>
      </c>
      <c r="E73" s="109">
        <v>138</v>
      </c>
      <c r="F73" s="110">
        <v>42</v>
      </c>
      <c r="G73" s="110">
        <v>0.04</v>
      </c>
      <c r="H73" s="110">
        <v>0.08</v>
      </c>
      <c r="I73" s="110">
        <v>41.88</v>
      </c>
      <c r="J73" s="110">
        <v>39.200000000000003</v>
      </c>
      <c r="K73" s="110">
        <v>4.4000000000000004</v>
      </c>
      <c r="L73" s="109">
        <v>1150</v>
      </c>
    </row>
    <row r="74" spans="1:12" ht="18.75" customHeight="1" x14ac:dyDescent="0.3">
      <c r="A74" s="103" t="s">
        <v>83</v>
      </c>
      <c r="B74" s="108" t="s">
        <v>75</v>
      </c>
      <c r="C74" s="109">
        <v>68</v>
      </c>
      <c r="D74" s="109" t="s">
        <v>74</v>
      </c>
      <c r="E74" s="109">
        <v>405</v>
      </c>
      <c r="F74" s="110">
        <v>36.5</v>
      </c>
      <c r="G74" s="110" t="s">
        <v>74</v>
      </c>
      <c r="H74" s="110" t="s">
        <v>74</v>
      </c>
      <c r="I74" s="110" t="s">
        <v>74</v>
      </c>
      <c r="J74" s="110" t="s">
        <v>74</v>
      </c>
      <c r="K74" s="110">
        <v>5.8</v>
      </c>
      <c r="L74" s="109">
        <v>2214</v>
      </c>
    </row>
    <row r="75" spans="1:12" ht="18.75" customHeight="1" x14ac:dyDescent="0.3">
      <c r="A75" s="103" t="s">
        <v>159</v>
      </c>
      <c r="B75" s="108" t="s">
        <v>73</v>
      </c>
      <c r="C75" s="109">
        <v>44.94</v>
      </c>
      <c r="D75" s="109">
        <v>19</v>
      </c>
      <c r="E75" s="109">
        <v>81</v>
      </c>
      <c r="F75" s="110">
        <v>16</v>
      </c>
      <c r="G75" s="110">
        <v>0.02</v>
      </c>
      <c r="H75" s="110">
        <v>0.04</v>
      </c>
      <c r="I75" s="110">
        <v>15.94</v>
      </c>
      <c r="J75" s="110">
        <v>13.5</v>
      </c>
      <c r="K75" s="110">
        <v>1.3</v>
      </c>
      <c r="L75" s="109">
        <v>923</v>
      </c>
    </row>
    <row r="76" spans="1:12" ht="18.75" customHeight="1" x14ac:dyDescent="0.3">
      <c r="A76" s="103" t="s">
        <v>160</v>
      </c>
      <c r="B76" s="108" t="s">
        <v>75</v>
      </c>
      <c r="C76" s="109">
        <v>46</v>
      </c>
      <c r="D76" s="109">
        <v>40</v>
      </c>
      <c r="E76" s="109">
        <v>96</v>
      </c>
      <c r="F76" s="110" t="s">
        <v>74</v>
      </c>
      <c r="G76" s="110" t="s">
        <v>74</v>
      </c>
      <c r="H76" s="110" t="s">
        <v>74</v>
      </c>
      <c r="I76" s="110" t="s">
        <v>74</v>
      </c>
      <c r="J76" s="110" t="s">
        <v>74</v>
      </c>
      <c r="K76" s="110" t="s">
        <v>74</v>
      </c>
      <c r="L76" s="109">
        <v>1540</v>
      </c>
    </row>
    <row r="77" spans="1:12" ht="18.75" customHeight="1" x14ac:dyDescent="0.3">
      <c r="A77" s="103" t="s">
        <v>161</v>
      </c>
      <c r="B77" s="108" t="s">
        <v>73</v>
      </c>
      <c r="C77" s="109">
        <v>108.7</v>
      </c>
      <c r="D77" s="109">
        <v>115</v>
      </c>
      <c r="E77" s="109">
        <v>371</v>
      </c>
      <c r="F77" s="110">
        <v>39</v>
      </c>
      <c r="G77" s="110">
        <v>0.3</v>
      </c>
      <c r="H77" s="110">
        <v>0.11</v>
      </c>
      <c r="I77" s="110">
        <v>38.590000000000003</v>
      </c>
      <c r="J77" s="110">
        <v>36.6</v>
      </c>
      <c r="K77" s="110">
        <v>6</v>
      </c>
      <c r="L77" s="109">
        <v>922</v>
      </c>
    </row>
    <row r="78" spans="1:12" ht="18.75" customHeight="1" x14ac:dyDescent="0.3">
      <c r="A78" s="103" t="s">
        <v>162</v>
      </c>
      <c r="B78" s="108" t="s">
        <v>73</v>
      </c>
      <c r="C78" s="109">
        <v>92.7</v>
      </c>
      <c r="D78" s="109">
        <v>122</v>
      </c>
      <c r="E78" s="109">
        <v>259</v>
      </c>
      <c r="F78" s="110">
        <v>70</v>
      </c>
      <c r="G78" s="110" t="s">
        <v>74</v>
      </c>
      <c r="H78" s="110">
        <v>0.12</v>
      </c>
      <c r="I78" s="110">
        <v>69.88</v>
      </c>
      <c r="J78" s="110">
        <v>60.3</v>
      </c>
      <c r="K78" s="110">
        <v>5.7</v>
      </c>
      <c r="L78" s="109">
        <v>1381</v>
      </c>
    </row>
    <row r="79" spans="1:12" ht="18.75" customHeight="1" x14ac:dyDescent="0.3">
      <c r="A79" s="103" t="s">
        <v>163</v>
      </c>
      <c r="B79" s="108" t="s">
        <v>73</v>
      </c>
      <c r="C79" s="109">
        <v>181</v>
      </c>
      <c r="D79" s="109">
        <v>57</v>
      </c>
      <c r="E79" s="109">
        <v>210</v>
      </c>
      <c r="F79" s="110">
        <v>12.3</v>
      </c>
      <c r="G79" s="110">
        <v>0.6</v>
      </c>
      <c r="H79" s="110">
        <v>0.42</v>
      </c>
      <c r="I79" s="110" t="s">
        <v>257</v>
      </c>
      <c r="J79" s="110">
        <v>8.1</v>
      </c>
      <c r="K79" s="110">
        <v>6</v>
      </c>
      <c r="L79" s="109">
        <v>328</v>
      </c>
    </row>
    <row r="80" spans="1:12" ht="18.75" customHeight="1" x14ac:dyDescent="0.3">
      <c r="A80" s="103" t="s">
        <v>164</v>
      </c>
      <c r="B80" s="108" t="s">
        <v>73</v>
      </c>
      <c r="C80" s="109">
        <v>87.5</v>
      </c>
      <c r="D80" s="109">
        <v>87</v>
      </c>
      <c r="E80" s="109">
        <v>255</v>
      </c>
      <c r="F80" s="110">
        <v>38</v>
      </c>
      <c r="G80" s="110" t="s">
        <v>74</v>
      </c>
      <c r="H80" s="110">
        <v>7.0000000000000007E-2</v>
      </c>
      <c r="I80" s="110">
        <v>37.93</v>
      </c>
      <c r="J80" s="110">
        <v>30.3</v>
      </c>
      <c r="K80" s="110">
        <v>4.5</v>
      </c>
      <c r="L80" s="109">
        <v>1232</v>
      </c>
    </row>
    <row r="81" spans="1:12" ht="18.75" customHeight="1" x14ac:dyDescent="0.3">
      <c r="A81" s="103" t="s">
        <v>165</v>
      </c>
      <c r="B81" s="108" t="s">
        <v>75</v>
      </c>
      <c r="C81" s="109">
        <v>13</v>
      </c>
      <c r="D81" s="109" t="s">
        <v>74</v>
      </c>
      <c r="E81" s="109">
        <v>71</v>
      </c>
      <c r="F81" s="110">
        <v>20.8</v>
      </c>
      <c r="G81" s="110" t="s">
        <v>74</v>
      </c>
      <c r="H81" s="110" t="s">
        <v>74</v>
      </c>
      <c r="I81" s="110" t="s">
        <v>74</v>
      </c>
      <c r="J81" s="110" t="s">
        <v>74</v>
      </c>
      <c r="K81" s="110">
        <v>4</v>
      </c>
      <c r="L81" s="109">
        <v>1874</v>
      </c>
    </row>
    <row r="82" spans="1:12" ht="18.75" customHeight="1" x14ac:dyDescent="0.3">
      <c r="A82" s="103" t="s">
        <v>166</v>
      </c>
      <c r="B82" s="108" t="s">
        <v>73</v>
      </c>
      <c r="C82" s="109">
        <v>109.1</v>
      </c>
      <c r="D82" s="109">
        <v>127</v>
      </c>
      <c r="E82" s="109">
        <v>316</v>
      </c>
      <c r="F82" s="110">
        <v>47</v>
      </c>
      <c r="G82" s="110">
        <v>0.2</v>
      </c>
      <c r="H82" s="110">
        <v>0.12</v>
      </c>
      <c r="I82" s="110">
        <v>46.68</v>
      </c>
      <c r="J82" s="110">
        <v>44.6</v>
      </c>
      <c r="K82" s="110">
        <v>5.6</v>
      </c>
      <c r="L82" s="109">
        <v>1443</v>
      </c>
    </row>
    <row r="83" spans="1:12" ht="18.75" customHeight="1" x14ac:dyDescent="0.3">
      <c r="A83" s="103" t="s">
        <v>167</v>
      </c>
      <c r="B83" s="108" t="s">
        <v>75</v>
      </c>
      <c r="C83" s="109">
        <v>94</v>
      </c>
      <c r="D83" s="109" t="s">
        <v>74</v>
      </c>
      <c r="E83" s="109">
        <v>214</v>
      </c>
      <c r="F83" s="110">
        <v>33.1</v>
      </c>
      <c r="G83" s="110" t="s">
        <v>74</v>
      </c>
      <c r="H83" s="110" t="s">
        <v>74</v>
      </c>
      <c r="I83" s="110" t="s">
        <v>74</v>
      </c>
      <c r="J83" s="110" t="s">
        <v>74</v>
      </c>
      <c r="K83" s="110">
        <v>4.5999999999999996</v>
      </c>
      <c r="L83" s="109">
        <v>2675</v>
      </c>
    </row>
    <row r="84" spans="1:12" ht="18.75" customHeight="1" x14ac:dyDescent="0.3">
      <c r="A84" s="103" t="s">
        <v>168</v>
      </c>
      <c r="B84" s="108" t="s">
        <v>73</v>
      </c>
      <c r="C84" s="109">
        <v>133.30000000000001</v>
      </c>
      <c r="D84" s="109">
        <v>138</v>
      </c>
      <c r="E84" s="109">
        <v>314</v>
      </c>
      <c r="F84" s="110">
        <v>52</v>
      </c>
      <c r="G84" s="110">
        <v>1</v>
      </c>
      <c r="H84" s="110">
        <v>0.14000000000000001</v>
      </c>
      <c r="I84" s="110">
        <v>50.86</v>
      </c>
      <c r="J84" s="110">
        <v>44.7</v>
      </c>
      <c r="K84" s="110">
        <v>7</v>
      </c>
      <c r="L84" s="109">
        <v>1704</v>
      </c>
    </row>
    <row r="85" spans="1:12" ht="18.75" customHeight="1" x14ac:dyDescent="0.3">
      <c r="A85" s="103" t="s">
        <v>169</v>
      </c>
      <c r="B85" s="108" t="s">
        <v>73</v>
      </c>
      <c r="C85" s="109">
        <v>207.8</v>
      </c>
      <c r="D85" s="109">
        <v>236</v>
      </c>
      <c r="E85" s="109">
        <v>467</v>
      </c>
      <c r="F85" s="110">
        <v>73</v>
      </c>
      <c r="G85" s="110">
        <v>0.3</v>
      </c>
      <c r="H85" s="110">
        <v>0.19</v>
      </c>
      <c r="I85" s="110">
        <v>72.510000000000005</v>
      </c>
      <c r="J85" s="110">
        <v>60.5</v>
      </c>
      <c r="K85" s="110">
        <v>8</v>
      </c>
      <c r="L85" s="109">
        <v>1534</v>
      </c>
    </row>
    <row r="86" spans="1:12" ht="18.75" customHeight="1" x14ac:dyDescent="0.3">
      <c r="A86" s="103" t="s">
        <v>170</v>
      </c>
      <c r="B86" s="108" t="s">
        <v>73</v>
      </c>
      <c r="C86" s="109">
        <v>158</v>
      </c>
      <c r="D86" s="109">
        <v>155</v>
      </c>
      <c r="E86" s="109">
        <v>376</v>
      </c>
      <c r="F86" s="110">
        <v>67</v>
      </c>
      <c r="G86" s="110">
        <v>1.1000000000000001</v>
      </c>
      <c r="H86" s="110">
        <v>0.14099999999999999</v>
      </c>
      <c r="I86" s="110">
        <v>65.760000000000005</v>
      </c>
      <c r="J86" s="110">
        <v>54.9</v>
      </c>
      <c r="K86" s="110">
        <v>7.2</v>
      </c>
      <c r="L86" s="109">
        <v>1992</v>
      </c>
    </row>
    <row r="87" spans="1:12" ht="18.75" customHeight="1" x14ac:dyDescent="0.3">
      <c r="A87" s="103" t="s">
        <v>171</v>
      </c>
      <c r="B87" s="108" t="s">
        <v>73</v>
      </c>
      <c r="C87" s="109">
        <v>19.7</v>
      </c>
      <c r="D87" s="109">
        <v>5.9</v>
      </c>
      <c r="E87" s="109">
        <v>18</v>
      </c>
      <c r="F87" s="110">
        <v>4</v>
      </c>
      <c r="G87" s="110">
        <v>0.1</v>
      </c>
      <c r="H87" s="110">
        <v>0.02</v>
      </c>
      <c r="I87" s="110">
        <v>3.88</v>
      </c>
      <c r="J87" s="110">
        <v>3.5</v>
      </c>
      <c r="K87" s="110">
        <v>1.7</v>
      </c>
      <c r="L87" s="109">
        <v>2173</v>
      </c>
    </row>
    <row r="88" spans="1:12" ht="18.75" customHeight="1" x14ac:dyDescent="0.3">
      <c r="A88" s="103" t="s">
        <v>172</v>
      </c>
      <c r="B88" s="108" t="s">
        <v>73</v>
      </c>
      <c r="C88" s="109">
        <v>8.9</v>
      </c>
      <c r="D88" s="109">
        <v>6</v>
      </c>
      <c r="E88" s="109">
        <v>15</v>
      </c>
      <c r="F88" s="110">
        <v>12</v>
      </c>
      <c r="G88" s="110">
        <v>5</v>
      </c>
      <c r="H88" s="110">
        <v>0.31</v>
      </c>
      <c r="I88" s="110">
        <v>6.69</v>
      </c>
      <c r="J88" s="110">
        <v>3.1</v>
      </c>
      <c r="K88" s="110">
        <v>1.3</v>
      </c>
      <c r="L88" s="109">
        <v>2010</v>
      </c>
    </row>
    <row r="89" spans="1:12" ht="18.75" customHeight="1" x14ac:dyDescent="0.3">
      <c r="A89" s="103" t="s">
        <v>173</v>
      </c>
      <c r="B89" s="108" t="s">
        <v>73</v>
      </c>
      <c r="C89" s="109">
        <v>138.69999999999999</v>
      </c>
      <c r="D89" s="109">
        <v>114</v>
      </c>
      <c r="E89" s="109">
        <v>246</v>
      </c>
      <c r="F89" s="110">
        <v>58</v>
      </c>
      <c r="G89" s="110">
        <v>0.2</v>
      </c>
      <c r="H89" s="110">
        <v>0.12</v>
      </c>
      <c r="I89" s="110">
        <v>57.68</v>
      </c>
      <c r="J89" s="110">
        <v>41.6</v>
      </c>
      <c r="K89" s="110">
        <v>6.3</v>
      </c>
      <c r="L89" s="109">
        <v>2260</v>
      </c>
    </row>
    <row r="90" spans="1:12" ht="18.75" customHeight="1" x14ac:dyDescent="0.3">
      <c r="A90" s="103" t="s">
        <v>174</v>
      </c>
      <c r="B90" s="108" t="s">
        <v>73</v>
      </c>
      <c r="C90" s="109">
        <v>130.4</v>
      </c>
      <c r="D90" s="109">
        <v>111</v>
      </c>
      <c r="E90" s="109">
        <v>217</v>
      </c>
      <c r="F90" s="110">
        <v>58</v>
      </c>
      <c r="G90" s="110">
        <v>0.3</v>
      </c>
      <c r="H90" s="110">
        <v>0.11</v>
      </c>
      <c r="I90" s="110">
        <v>57.6</v>
      </c>
      <c r="J90" s="110">
        <v>49.1</v>
      </c>
      <c r="K90" s="110">
        <v>6.4</v>
      </c>
      <c r="L90" s="109">
        <v>1696</v>
      </c>
    </row>
    <row r="91" spans="1:12" ht="18.75" customHeight="1" x14ac:dyDescent="0.3">
      <c r="A91" s="103" t="s">
        <v>175</v>
      </c>
      <c r="B91" s="108" t="s">
        <v>75</v>
      </c>
      <c r="C91" s="109">
        <v>56.7</v>
      </c>
      <c r="D91" s="109">
        <v>106</v>
      </c>
      <c r="E91" s="109">
        <v>258</v>
      </c>
      <c r="F91" s="110">
        <v>44.6</v>
      </c>
      <c r="G91" s="110" t="s">
        <v>74</v>
      </c>
      <c r="H91" s="110" t="s">
        <v>74</v>
      </c>
      <c r="I91" s="110" t="s">
        <v>74</v>
      </c>
      <c r="J91" s="110" t="s">
        <v>74</v>
      </c>
      <c r="K91" s="110">
        <v>3.82</v>
      </c>
      <c r="L91" s="109">
        <v>1622</v>
      </c>
    </row>
    <row r="92" spans="1:12" ht="18.75" customHeight="1" x14ac:dyDescent="0.3">
      <c r="A92" s="103" t="s">
        <v>175</v>
      </c>
      <c r="B92" s="108" t="s">
        <v>73</v>
      </c>
      <c r="C92" s="109">
        <v>119.4</v>
      </c>
      <c r="D92" s="109">
        <v>116</v>
      </c>
      <c r="E92" s="109">
        <v>226</v>
      </c>
      <c r="F92" s="110">
        <v>51</v>
      </c>
      <c r="G92" s="110">
        <v>0.1</v>
      </c>
      <c r="H92" s="110">
        <v>0.12</v>
      </c>
      <c r="I92" s="110">
        <v>50.78</v>
      </c>
      <c r="J92" s="110">
        <v>44.7</v>
      </c>
      <c r="K92" s="110">
        <v>5.6</v>
      </c>
      <c r="L92" s="109">
        <v>1788</v>
      </c>
    </row>
    <row r="93" spans="1:12" ht="18.75" customHeight="1" x14ac:dyDescent="0.3">
      <c r="A93" s="103" t="s">
        <v>176</v>
      </c>
      <c r="B93" s="108" t="s">
        <v>73</v>
      </c>
      <c r="C93" s="109">
        <v>109.4</v>
      </c>
      <c r="D93" s="109">
        <v>120</v>
      </c>
      <c r="E93" s="109">
        <v>183</v>
      </c>
      <c r="F93" s="110">
        <v>45</v>
      </c>
      <c r="G93" s="110">
        <v>0.1</v>
      </c>
      <c r="H93" s="110">
        <v>0.08</v>
      </c>
      <c r="I93" s="110">
        <v>44.82</v>
      </c>
      <c r="J93" s="110">
        <v>43.3</v>
      </c>
      <c r="K93" s="110">
        <v>5.8</v>
      </c>
      <c r="L93" s="109">
        <v>1416</v>
      </c>
    </row>
    <row r="94" spans="1:12" ht="18.75" customHeight="1" x14ac:dyDescent="0.3">
      <c r="A94" s="103" t="s">
        <v>177</v>
      </c>
      <c r="B94" s="108" t="s">
        <v>75</v>
      </c>
      <c r="C94" s="109" t="s">
        <v>74</v>
      </c>
      <c r="D94" s="109" t="s">
        <v>74</v>
      </c>
      <c r="E94" s="109" t="s">
        <v>74</v>
      </c>
      <c r="F94" s="110" t="s">
        <v>74</v>
      </c>
      <c r="G94" s="110" t="s">
        <v>74</v>
      </c>
      <c r="H94" s="110" t="s">
        <v>74</v>
      </c>
      <c r="I94" s="110" t="s">
        <v>74</v>
      </c>
      <c r="J94" s="110" t="s">
        <v>74</v>
      </c>
      <c r="K94" s="110" t="s">
        <v>74</v>
      </c>
      <c r="L94" s="109" t="s">
        <v>74</v>
      </c>
    </row>
    <row r="95" spans="1:12" ht="18.75" customHeight="1" x14ac:dyDescent="0.3">
      <c r="A95" s="103" t="s">
        <v>177</v>
      </c>
      <c r="B95" s="108" t="s">
        <v>73</v>
      </c>
      <c r="C95" s="109">
        <v>64.599999999999994</v>
      </c>
      <c r="D95" s="109">
        <v>73</v>
      </c>
      <c r="E95" s="109">
        <v>204</v>
      </c>
      <c r="F95" s="110">
        <v>41</v>
      </c>
      <c r="G95" s="110">
        <v>0.1</v>
      </c>
      <c r="H95" s="110">
        <v>0.49</v>
      </c>
      <c r="I95" s="110">
        <v>40.409999999999997</v>
      </c>
      <c r="J95" s="110">
        <v>36.4</v>
      </c>
      <c r="K95" s="110">
        <v>4.3</v>
      </c>
      <c r="L95" s="109">
        <v>1516</v>
      </c>
    </row>
    <row r="96" spans="1:12" ht="18.75" customHeight="1" x14ac:dyDescent="0.3">
      <c r="A96" s="103" t="s">
        <v>178</v>
      </c>
      <c r="B96" s="108" t="s">
        <v>73</v>
      </c>
      <c r="C96" s="109">
        <v>99.2</v>
      </c>
      <c r="D96" s="109">
        <v>101</v>
      </c>
      <c r="E96" s="109">
        <v>277</v>
      </c>
      <c r="F96" s="110">
        <v>41</v>
      </c>
      <c r="G96" s="110">
        <v>0.1</v>
      </c>
      <c r="H96" s="110">
        <v>0.1</v>
      </c>
      <c r="I96" s="110">
        <v>40.799999999999997</v>
      </c>
      <c r="J96" s="110">
        <v>32.6</v>
      </c>
      <c r="K96" s="110">
        <v>4.9000000000000004</v>
      </c>
      <c r="L96" s="109">
        <v>1643</v>
      </c>
    </row>
    <row r="97" spans="1:12" ht="18.75" customHeight="1" x14ac:dyDescent="0.3">
      <c r="A97" s="103" t="s">
        <v>179</v>
      </c>
      <c r="B97" s="108" t="s">
        <v>75</v>
      </c>
      <c r="C97" s="109">
        <v>55.7</v>
      </c>
      <c r="D97" s="109">
        <v>53</v>
      </c>
      <c r="E97" s="109">
        <v>114</v>
      </c>
      <c r="F97" s="110">
        <v>35.9</v>
      </c>
      <c r="G97" s="110" t="s">
        <v>74</v>
      </c>
      <c r="H97" s="110" t="s">
        <v>74</v>
      </c>
      <c r="I97" s="110" t="s">
        <v>74</v>
      </c>
      <c r="J97" s="110" t="s">
        <v>74</v>
      </c>
      <c r="K97" s="110">
        <v>3.48</v>
      </c>
      <c r="L97" s="109">
        <v>2470</v>
      </c>
    </row>
    <row r="98" spans="1:12" ht="18.75" customHeight="1" x14ac:dyDescent="0.3">
      <c r="A98" s="103" t="s">
        <v>179</v>
      </c>
      <c r="B98" s="108" t="s">
        <v>75</v>
      </c>
      <c r="C98" s="109">
        <v>141</v>
      </c>
      <c r="D98" s="109" t="s">
        <v>74</v>
      </c>
      <c r="E98" s="109">
        <v>326</v>
      </c>
      <c r="F98" s="110">
        <v>68.900000000000006</v>
      </c>
      <c r="G98" s="110" t="s">
        <v>74</v>
      </c>
      <c r="H98" s="110" t="s">
        <v>74</v>
      </c>
      <c r="I98" s="110" t="s">
        <v>74</v>
      </c>
      <c r="J98" s="110" t="s">
        <v>74</v>
      </c>
      <c r="K98" s="110">
        <v>7.9</v>
      </c>
      <c r="L98" s="109">
        <v>2370</v>
      </c>
    </row>
    <row r="99" spans="1:12" ht="18.75" customHeight="1" x14ac:dyDescent="0.3">
      <c r="A99" s="103" t="s">
        <v>180</v>
      </c>
      <c r="B99" s="108" t="s">
        <v>73</v>
      </c>
      <c r="C99" s="109">
        <v>57</v>
      </c>
      <c r="D99" s="109">
        <v>85</v>
      </c>
      <c r="E99" s="109">
        <v>177</v>
      </c>
      <c r="F99" s="110">
        <v>44</v>
      </c>
      <c r="G99" s="110">
        <v>0.1</v>
      </c>
      <c r="H99" s="110">
        <v>7.0000000000000007E-2</v>
      </c>
      <c r="I99" s="110">
        <v>43.83</v>
      </c>
      <c r="J99" s="110">
        <v>31.1</v>
      </c>
      <c r="K99" s="110">
        <v>4.5999999999999996</v>
      </c>
      <c r="L99" s="109">
        <v>1976</v>
      </c>
    </row>
    <row r="100" spans="1:12" ht="18.75" customHeight="1" x14ac:dyDescent="0.3">
      <c r="A100" s="103" t="s">
        <v>181</v>
      </c>
      <c r="B100" s="108" t="s">
        <v>75</v>
      </c>
      <c r="C100" s="109">
        <v>50</v>
      </c>
      <c r="D100" s="109">
        <v>64.8</v>
      </c>
      <c r="E100" s="109">
        <v>156</v>
      </c>
      <c r="F100" s="110">
        <v>26</v>
      </c>
      <c r="G100" s="110">
        <v>0.1</v>
      </c>
      <c r="H100" s="110">
        <v>0.05</v>
      </c>
      <c r="I100" s="110">
        <v>25.85</v>
      </c>
      <c r="J100" s="110">
        <v>20.8</v>
      </c>
      <c r="K100" s="110">
        <v>3.4</v>
      </c>
      <c r="L100" s="109">
        <v>1578</v>
      </c>
    </row>
    <row r="101" spans="1:12" ht="18.75" customHeight="1" x14ac:dyDescent="0.3">
      <c r="A101" s="103" t="s">
        <v>182</v>
      </c>
      <c r="B101" s="108" t="s">
        <v>75</v>
      </c>
      <c r="C101" s="109">
        <v>50</v>
      </c>
      <c r="D101" s="109">
        <v>122</v>
      </c>
      <c r="E101" s="109">
        <v>254</v>
      </c>
      <c r="F101" s="110">
        <v>40</v>
      </c>
      <c r="G101" s="110" t="s">
        <v>74</v>
      </c>
      <c r="H101" s="110" t="s">
        <v>74</v>
      </c>
      <c r="I101" s="110" t="s">
        <v>74</v>
      </c>
      <c r="J101" s="110" t="s">
        <v>74</v>
      </c>
      <c r="K101" s="110">
        <v>4.53</v>
      </c>
      <c r="L101" s="109">
        <v>1332</v>
      </c>
    </row>
    <row r="102" spans="1:12" ht="18.75" customHeight="1" x14ac:dyDescent="0.3">
      <c r="A102" s="103" t="s">
        <v>183</v>
      </c>
      <c r="B102" s="108" t="s">
        <v>73</v>
      </c>
      <c r="C102" s="109">
        <v>22</v>
      </c>
      <c r="D102" s="109">
        <v>57.2</v>
      </c>
      <c r="E102" s="109">
        <v>168</v>
      </c>
      <c r="F102" s="110">
        <v>17</v>
      </c>
      <c r="G102" s="110">
        <v>0.1</v>
      </c>
      <c r="H102" s="110">
        <v>0.15</v>
      </c>
      <c r="I102" s="110">
        <v>16.75</v>
      </c>
      <c r="J102" s="110">
        <v>13</v>
      </c>
      <c r="K102" s="110">
        <v>2.4</v>
      </c>
      <c r="L102" s="109">
        <v>2360</v>
      </c>
    </row>
    <row r="103" spans="1:12" ht="18.75" customHeight="1" x14ac:dyDescent="0.3">
      <c r="A103" s="103" t="s">
        <v>184</v>
      </c>
      <c r="B103" s="108" t="s">
        <v>73</v>
      </c>
      <c r="C103" s="109">
        <v>70.599999999999994</v>
      </c>
      <c r="D103" s="109">
        <v>106</v>
      </c>
      <c r="E103" s="109">
        <v>277</v>
      </c>
      <c r="F103" s="110">
        <v>28</v>
      </c>
      <c r="G103" s="110">
        <v>0.1</v>
      </c>
      <c r="H103" s="110">
        <v>0.09</v>
      </c>
      <c r="I103" s="110">
        <v>27.81</v>
      </c>
      <c r="J103" s="110">
        <v>25.9</v>
      </c>
      <c r="K103" s="110">
        <v>3.5</v>
      </c>
      <c r="L103" s="109">
        <v>2022</v>
      </c>
    </row>
    <row r="104" spans="1:12" ht="18.75" customHeight="1" x14ac:dyDescent="0.3">
      <c r="A104" s="103" t="s">
        <v>185</v>
      </c>
      <c r="B104" s="108" t="s">
        <v>75</v>
      </c>
      <c r="C104" s="109">
        <v>249.7</v>
      </c>
      <c r="D104" s="109">
        <v>216</v>
      </c>
      <c r="E104" s="109">
        <v>505</v>
      </c>
      <c r="F104" s="110">
        <v>69</v>
      </c>
      <c r="G104" s="110">
        <v>0.3</v>
      </c>
      <c r="H104" s="110">
        <v>0.15</v>
      </c>
      <c r="I104" s="110">
        <v>68.55</v>
      </c>
      <c r="J104" s="110">
        <v>56.8</v>
      </c>
      <c r="K104" s="110">
        <v>8.8000000000000007</v>
      </c>
      <c r="L104" s="109">
        <v>1904</v>
      </c>
    </row>
    <row r="105" spans="1:12" ht="18.75" customHeight="1" x14ac:dyDescent="0.3">
      <c r="A105" s="103" t="s">
        <v>186</v>
      </c>
      <c r="B105" s="108" t="s">
        <v>75</v>
      </c>
      <c r="C105" s="109">
        <v>86.7</v>
      </c>
      <c r="D105" s="109">
        <v>86</v>
      </c>
      <c r="E105" s="109">
        <v>178</v>
      </c>
      <c r="F105" s="110">
        <v>28.4</v>
      </c>
      <c r="G105" s="110" t="s">
        <v>74</v>
      </c>
      <c r="H105" s="110" t="s">
        <v>74</v>
      </c>
      <c r="I105" s="110" t="s">
        <v>74</v>
      </c>
      <c r="J105" s="110" t="s">
        <v>74</v>
      </c>
      <c r="K105" s="110">
        <v>3.49</v>
      </c>
      <c r="L105" s="109">
        <v>1772</v>
      </c>
    </row>
    <row r="106" spans="1:12" ht="18.75" customHeight="1" x14ac:dyDescent="0.3">
      <c r="A106" s="103" t="s">
        <v>186</v>
      </c>
      <c r="B106" s="108" t="s">
        <v>75</v>
      </c>
      <c r="C106" s="109">
        <v>174.4</v>
      </c>
      <c r="D106" s="109">
        <v>179</v>
      </c>
      <c r="E106" s="109">
        <v>465</v>
      </c>
      <c r="F106" s="110">
        <v>50</v>
      </c>
      <c r="G106" s="110">
        <v>0.1</v>
      </c>
      <c r="H106" s="110">
        <v>0.12</v>
      </c>
      <c r="I106" s="110">
        <v>49.78</v>
      </c>
      <c r="J106" s="110">
        <v>33.5</v>
      </c>
      <c r="K106" s="110">
        <v>6.1</v>
      </c>
      <c r="L106" s="109">
        <v>1633</v>
      </c>
    </row>
    <row r="107" spans="1:12" ht="18.75" customHeight="1" x14ac:dyDescent="0.3">
      <c r="A107" s="103" t="s">
        <v>76</v>
      </c>
      <c r="B107" s="108" t="s">
        <v>75</v>
      </c>
      <c r="C107" s="109">
        <v>150.69999999999999</v>
      </c>
      <c r="D107" s="109">
        <v>121</v>
      </c>
      <c r="E107" s="109">
        <v>438</v>
      </c>
      <c r="F107" s="110">
        <v>56</v>
      </c>
      <c r="G107" s="110">
        <v>0.1</v>
      </c>
      <c r="H107" s="110">
        <v>0.11</v>
      </c>
      <c r="I107" s="110">
        <v>55.79</v>
      </c>
      <c r="J107" s="110">
        <v>47.4</v>
      </c>
      <c r="K107" s="110">
        <v>6.6</v>
      </c>
      <c r="L107" s="109">
        <v>1727</v>
      </c>
    </row>
    <row r="108" spans="1:12" ht="18.75" customHeight="1" x14ac:dyDescent="0.3">
      <c r="A108" s="103" t="s">
        <v>187</v>
      </c>
      <c r="B108" s="108" t="s">
        <v>75</v>
      </c>
      <c r="C108" s="109">
        <v>14.2</v>
      </c>
      <c r="D108" s="109">
        <v>11</v>
      </c>
      <c r="E108" s="109">
        <v>25</v>
      </c>
      <c r="F108" s="110">
        <v>14</v>
      </c>
      <c r="G108" s="110">
        <v>0.1</v>
      </c>
      <c r="H108" s="110">
        <v>0.12</v>
      </c>
      <c r="I108" s="110">
        <v>13.78</v>
      </c>
      <c r="J108" s="110">
        <v>12</v>
      </c>
      <c r="K108" s="110">
        <v>2.2000000000000002</v>
      </c>
      <c r="L108" s="109">
        <v>1638</v>
      </c>
    </row>
    <row r="109" spans="1:12" ht="18.75" customHeight="1" x14ac:dyDescent="0.3">
      <c r="A109" s="103" t="s">
        <v>187</v>
      </c>
      <c r="B109" s="108" t="s">
        <v>75</v>
      </c>
      <c r="C109" s="109" t="s">
        <v>74</v>
      </c>
      <c r="D109" s="109" t="s">
        <v>74</v>
      </c>
      <c r="E109" s="109" t="s">
        <v>74</v>
      </c>
      <c r="F109" s="110" t="s">
        <v>74</v>
      </c>
      <c r="G109" s="110" t="s">
        <v>74</v>
      </c>
      <c r="H109" s="110" t="s">
        <v>74</v>
      </c>
      <c r="I109" s="110" t="s">
        <v>74</v>
      </c>
      <c r="J109" s="110" t="s">
        <v>74</v>
      </c>
      <c r="K109" s="110" t="s">
        <v>74</v>
      </c>
      <c r="L109" s="109" t="s">
        <v>74</v>
      </c>
    </row>
    <row r="110" spans="1:12" ht="18.75" customHeight="1" x14ac:dyDescent="0.3">
      <c r="A110" s="103" t="s">
        <v>84</v>
      </c>
      <c r="B110" s="108" t="s">
        <v>75</v>
      </c>
      <c r="C110" s="109">
        <v>55.2</v>
      </c>
      <c r="D110" s="109">
        <v>21.3</v>
      </c>
      <c r="E110" s="109">
        <v>69</v>
      </c>
      <c r="F110" s="110">
        <v>44</v>
      </c>
      <c r="G110" s="110">
        <v>0.2</v>
      </c>
      <c r="H110" s="110">
        <v>0.06</v>
      </c>
      <c r="I110" s="110">
        <v>43.74</v>
      </c>
      <c r="J110" s="110">
        <v>37.9</v>
      </c>
      <c r="K110" s="110">
        <v>2.2000000000000002</v>
      </c>
      <c r="L110" s="109">
        <v>1638</v>
      </c>
    </row>
    <row r="111" spans="1:12" ht="18.75" customHeight="1" x14ac:dyDescent="0.3">
      <c r="A111" s="103" t="s">
        <v>188</v>
      </c>
      <c r="B111" s="108" t="s">
        <v>75</v>
      </c>
      <c r="C111" s="109">
        <v>176.3</v>
      </c>
      <c r="D111" s="109">
        <v>238</v>
      </c>
      <c r="E111" s="109">
        <v>400</v>
      </c>
      <c r="F111" s="110">
        <v>68</v>
      </c>
      <c r="G111" s="110">
        <v>0.6</v>
      </c>
      <c r="H111" s="110">
        <v>0.15</v>
      </c>
      <c r="I111" s="110">
        <v>67.25</v>
      </c>
      <c r="J111" s="110">
        <v>43.8</v>
      </c>
      <c r="K111" s="110">
        <v>7.6</v>
      </c>
      <c r="L111" s="109">
        <v>1689</v>
      </c>
    </row>
    <row r="112" spans="1:12" ht="18.75" customHeight="1" x14ac:dyDescent="0.3">
      <c r="A112" s="103" t="s">
        <v>85</v>
      </c>
      <c r="B112" s="108" t="s">
        <v>75</v>
      </c>
      <c r="C112" s="109">
        <v>83.1</v>
      </c>
      <c r="D112" s="109">
        <v>105</v>
      </c>
      <c r="E112" s="109">
        <v>207</v>
      </c>
      <c r="F112" s="110">
        <v>40</v>
      </c>
      <c r="G112" s="110">
        <v>0.1</v>
      </c>
      <c r="H112" s="110">
        <v>0.09</v>
      </c>
      <c r="I112" s="110">
        <v>39.82</v>
      </c>
      <c r="J112" s="110">
        <v>38.200000000000003</v>
      </c>
      <c r="K112" s="110">
        <v>5.5</v>
      </c>
      <c r="L112" s="109">
        <v>1656</v>
      </c>
    </row>
    <row r="113" spans="1:12" ht="18.75" customHeight="1" x14ac:dyDescent="0.3">
      <c r="A113" s="103" t="s">
        <v>189</v>
      </c>
      <c r="B113" s="108" t="s">
        <v>75</v>
      </c>
      <c r="C113" s="109">
        <v>98</v>
      </c>
      <c r="D113" s="109" t="s">
        <v>74</v>
      </c>
      <c r="E113" s="109">
        <v>252</v>
      </c>
      <c r="F113" s="110">
        <v>62</v>
      </c>
      <c r="G113" s="110" t="s">
        <v>74</v>
      </c>
      <c r="H113" s="110" t="s">
        <v>74</v>
      </c>
      <c r="I113" s="110" t="s">
        <v>74</v>
      </c>
      <c r="J113" s="110" t="s">
        <v>74</v>
      </c>
      <c r="K113" s="110">
        <v>3.5</v>
      </c>
      <c r="L113" s="109">
        <v>1590</v>
      </c>
    </row>
    <row r="114" spans="1:12" ht="18.75" customHeight="1" x14ac:dyDescent="0.3">
      <c r="A114" s="103" t="s">
        <v>190</v>
      </c>
      <c r="B114" s="108" t="s">
        <v>75</v>
      </c>
      <c r="C114" s="109">
        <v>75</v>
      </c>
      <c r="D114" s="109">
        <v>156</v>
      </c>
      <c r="E114" s="109">
        <v>322</v>
      </c>
      <c r="F114" s="110">
        <v>44</v>
      </c>
      <c r="G114" s="110">
        <v>0.1</v>
      </c>
      <c r="H114" s="110">
        <v>0.11</v>
      </c>
      <c r="I114" s="110">
        <v>43.79</v>
      </c>
      <c r="J114" s="110">
        <v>42.9</v>
      </c>
      <c r="K114" s="110">
        <v>6.1</v>
      </c>
      <c r="L114" s="109">
        <v>1594</v>
      </c>
    </row>
    <row r="115" spans="1:12" ht="18.75" customHeight="1" x14ac:dyDescent="0.3">
      <c r="A115" s="103" t="s">
        <v>86</v>
      </c>
      <c r="B115" s="108" t="s">
        <v>75</v>
      </c>
      <c r="C115" s="109">
        <v>57.6</v>
      </c>
      <c r="D115" s="109">
        <v>132</v>
      </c>
      <c r="E115" s="109">
        <v>293</v>
      </c>
      <c r="F115" s="110">
        <v>41.6</v>
      </c>
      <c r="G115" s="110" t="s">
        <v>74</v>
      </c>
      <c r="H115" s="110" t="s">
        <v>74</v>
      </c>
      <c r="I115" s="110" t="s">
        <v>74</v>
      </c>
      <c r="J115" s="110" t="s">
        <v>74</v>
      </c>
      <c r="K115" s="110">
        <v>4.12</v>
      </c>
      <c r="L115" s="109">
        <v>1746</v>
      </c>
    </row>
    <row r="116" spans="1:12" ht="18.75" customHeight="1" x14ac:dyDescent="0.3">
      <c r="A116" s="103" t="s">
        <v>87</v>
      </c>
      <c r="B116" s="108" t="s">
        <v>75</v>
      </c>
      <c r="C116" s="109">
        <v>60.7</v>
      </c>
      <c r="D116" s="109">
        <v>62</v>
      </c>
      <c r="E116" s="109">
        <v>156</v>
      </c>
      <c r="F116" s="110">
        <v>36</v>
      </c>
      <c r="G116" s="110">
        <v>0.2</v>
      </c>
      <c r="H116" s="110">
        <v>0.05</v>
      </c>
      <c r="I116" s="110">
        <v>35.75</v>
      </c>
      <c r="J116" s="110">
        <v>34.700000000000003</v>
      </c>
      <c r="K116" s="110">
        <v>4.3</v>
      </c>
      <c r="L116" s="109">
        <v>1493</v>
      </c>
    </row>
    <row r="117" spans="1:12" ht="18.75" customHeight="1" x14ac:dyDescent="0.3">
      <c r="A117" s="103" t="s">
        <v>191</v>
      </c>
      <c r="B117" s="108" t="s">
        <v>75</v>
      </c>
      <c r="C117" s="109">
        <v>52</v>
      </c>
      <c r="D117" s="109" t="s">
        <v>74</v>
      </c>
      <c r="E117" s="109">
        <v>214</v>
      </c>
      <c r="F117" s="110">
        <v>43.2</v>
      </c>
      <c r="G117" s="110" t="s">
        <v>74</v>
      </c>
      <c r="H117" s="110" t="s">
        <v>74</v>
      </c>
      <c r="I117" s="110" t="s">
        <v>74</v>
      </c>
      <c r="J117" s="110" t="s">
        <v>74</v>
      </c>
      <c r="K117" s="110">
        <v>3.06</v>
      </c>
      <c r="L117" s="109">
        <v>1290</v>
      </c>
    </row>
    <row r="118" spans="1:12" ht="18.75" customHeight="1" x14ac:dyDescent="0.3">
      <c r="A118" s="103" t="s">
        <v>192</v>
      </c>
      <c r="B118" s="108" t="s">
        <v>75</v>
      </c>
      <c r="C118" s="109">
        <v>48.8</v>
      </c>
      <c r="D118" s="109">
        <v>83</v>
      </c>
      <c r="E118" s="109">
        <v>170</v>
      </c>
      <c r="F118" s="110">
        <v>30.3</v>
      </c>
      <c r="G118" s="110" t="s">
        <v>74</v>
      </c>
      <c r="H118" s="110" t="s">
        <v>74</v>
      </c>
      <c r="I118" s="110" t="s">
        <v>74</v>
      </c>
      <c r="J118" s="110" t="s">
        <v>74</v>
      </c>
      <c r="K118" s="110">
        <v>3.12</v>
      </c>
      <c r="L118" s="109">
        <v>1453</v>
      </c>
    </row>
    <row r="119" spans="1:12" ht="18.75" customHeight="1" x14ac:dyDescent="0.3">
      <c r="A119" s="103" t="s">
        <v>193</v>
      </c>
      <c r="B119" s="108" t="s">
        <v>75</v>
      </c>
      <c r="C119" s="109">
        <v>49.5</v>
      </c>
      <c r="D119" s="109">
        <v>98</v>
      </c>
      <c r="E119" s="109">
        <v>195</v>
      </c>
      <c r="F119" s="110">
        <v>32</v>
      </c>
      <c r="G119" s="110">
        <v>0.1</v>
      </c>
      <c r="H119" s="110">
        <v>0.09</v>
      </c>
      <c r="I119" s="110">
        <v>31.81</v>
      </c>
      <c r="J119" s="110">
        <v>29.8</v>
      </c>
      <c r="K119" s="110">
        <v>4.4000000000000004</v>
      </c>
      <c r="L119" s="109">
        <v>1447</v>
      </c>
    </row>
    <row r="120" spans="1:12" ht="18.75" customHeight="1" x14ac:dyDescent="0.3">
      <c r="A120" s="103" t="s">
        <v>88</v>
      </c>
      <c r="B120" s="108" t="s">
        <v>75</v>
      </c>
      <c r="C120" s="109">
        <v>89.8</v>
      </c>
      <c r="D120" s="109">
        <v>86</v>
      </c>
      <c r="E120" s="109">
        <v>187</v>
      </c>
      <c r="F120" s="110">
        <v>21</v>
      </c>
      <c r="G120" s="110" t="s">
        <v>74</v>
      </c>
      <c r="H120" s="110">
        <v>0.06</v>
      </c>
      <c r="I120" s="110">
        <v>20.94</v>
      </c>
      <c r="J120" s="110">
        <v>20</v>
      </c>
      <c r="K120" s="110">
        <v>3.3</v>
      </c>
      <c r="L120" s="109">
        <v>1224</v>
      </c>
    </row>
    <row r="121" spans="1:12" ht="18.75" customHeight="1" x14ac:dyDescent="0.3">
      <c r="A121" s="103" t="s">
        <v>194</v>
      </c>
      <c r="B121" s="108" t="s">
        <v>75</v>
      </c>
      <c r="C121" s="109">
        <v>38</v>
      </c>
      <c r="D121" s="109">
        <v>53</v>
      </c>
      <c r="E121" s="109">
        <v>124</v>
      </c>
      <c r="F121" s="110">
        <v>21.7</v>
      </c>
      <c r="G121" s="110" t="s">
        <v>74</v>
      </c>
      <c r="H121" s="110" t="s">
        <v>74</v>
      </c>
      <c r="I121" s="110" t="s">
        <v>74</v>
      </c>
      <c r="J121" s="110" t="s">
        <v>74</v>
      </c>
      <c r="K121" s="110">
        <v>2.42</v>
      </c>
      <c r="L121" s="109">
        <v>1367</v>
      </c>
    </row>
    <row r="122" spans="1:12" ht="18.75" customHeight="1" x14ac:dyDescent="0.3">
      <c r="A122" s="103" t="s">
        <v>195</v>
      </c>
      <c r="B122" s="108" t="s">
        <v>75</v>
      </c>
      <c r="C122" s="109">
        <v>43</v>
      </c>
      <c r="D122" s="109" t="s">
        <v>74</v>
      </c>
      <c r="E122" s="109">
        <v>217</v>
      </c>
      <c r="F122" s="110">
        <v>37.1</v>
      </c>
      <c r="G122" s="110" t="s">
        <v>74</v>
      </c>
      <c r="H122" s="110" t="s">
        <v>74</v>
      </c>
      <c r="I122" s="110" t="s">
        <v>74</v>
      </c>
      <c r="J122" s="110" t="s">
        <v>74</v>
      </c>
      <c r="K122" s="110">
        <v>2.84</v>
      </c>
      <c r="L122" s="109">
        <v>1470</v>
      </c>
    </row>
    <row r="123" spans="1:12" ht="18.75" customHeight="1" x14ac:dyDescent="0.3">
      <c r="A123" s="103" t="s">
        <v>196</v>
      </c>
      <c r="B123" s="108" t="s">
        <v>75</v>
      </c>
      <c r="C123" s="109">
        <v>56.2</v>
      </c>
      <c r="D123" s="109">
        <v>93</v>
      </c>
      <c r="E123" s="109">
        <v>197</v>
      </c>
      <c r="F123" s="110">
        <v>47.5</v>
      </c>
      <c r="G123" s="110" t="s">
        <v>74</v>
      </c>
      <c r="H123" s="110">
        <v>0.05</v>
      </c>
      <c r="I123" s="110">
        <v>47.45</v>
      </c>
      <c r="J123" s="110">
        <v>35.6</v>
      </c>
      <c r="K123" s="110">
        <v>6.8</v>
      </c>
      <c r="L123" s="109">
        <v>1510</v>
      </c>
    </row>
    <row r="124" spans="1:12" ht="18.75" customHeight="1" x14ac:dyDescent="0.3">
      <c r="A124" s="103" t="s">
        <v>89</v>
      </c>
      <c r="B124" s="108" t="s">
        <v>75</v>
      </c>
      <c r="C124" s="109">
        <v>41.9</v>
      </c>
      <c r="D124" s="109">
        <v>95</v>
      </c>
      <c r="E124" s="109">
        <v>158</v>
      </c>
      <c r="F124" s="110">
        <v>25</v>
      </c>
      <c r="G124" s="110" t="s">
        <v>74</v>
      </c>
      <c r="H124" s="110">
        <v>0.06</v>
      </c>
      <c r="I124" s="110">
        <v>24.94</v>
      </c>
      <c r="J124" s="110">
        <v>22.2</v>
      </c>
      <c r="K124" s="110">
        <v>4.4000000000000004</v>
      </c>
      <c r="L124" s="109">
        <v>1426</v>
      </c>
    </row>
    <row r="125" spans="1:12" ht="18.75" customHeight="1" x14ac:dyDescent="0.3">
      <c r="A125" s="103" t="s">
        <v>197</v>
      </c>
      <c r="B125" s="108" t="s">
        <v>75</v>
      </c>
      <c r="C125" s="109">
        <v>70.400000000000006</v>
      </c>
      <c r="D125" s="109">
        <v>146</v>
      </c>
      <c r="E125" s="109">
        <v>180</v>
      </c>
      <c r="F125" s="110">
        <v>32</v>
      </c>
      <c r="G125" s="110" t="s">
        <v>74</v>
      </c>
      <c r="H125" s="110">
        <v>0.1</v>
      </c>
      <c r="I125" s="110">
        <v>31.9</v>
      </c>
      <c r="J125" s="110">
        <v>26</v>
      </c>
      <c r="K125" s="110">
        <v>3.1</v>
      </c>
      <c r="L125" s="109">
        <v>1193</v>
      </c>
    </row>
    <row r="126" spans="1:12" ht="18.75" customHeight="1" x14ac:dyDescent="0.3">
      <c r="A126" s="103" t="s">
        <v>198</v>
      </c>
      <c r="B126" s="108" t="s">
        <v>75</v>
      </c>
      <c r="C126" s="109">
        <v>59</v>
      </c>
      <c r="D126" s="109" t="s">
        <v>74</v>
      </c>
      <c r="E126" s="109">
        <v>136</v>
      </c>
      <c r="F126" s="110">
        <v>23.2</v>
      </c>
      <c r="G126" s="110" t="s">
        <v>74</v>
      </c>
      <c r="H126" s="110" t="s">
        <v>74</v>
      </c>
      <c r="I126" s="110" t="s">
        <v>74</v>
      </c>
      <c r="J126" s="110" t="s">
        <v>74</v>
      </c>
      <c r="K126" s="110">
        <v>1.96</v>
      </c>
      <c r="L126" s="109">
        <v>1240</v>
      </c>
    </row>
    <row r="127" spans="1:12" ht="18.75" customHeight="1" x14ac:dyDescent="0.3">
      <c r="A127" s="103" t="s">
        <v>199</v>
      </c>
      <c r="B127" s="108" t="s">
        <v>75</v>
      </c>
      <c r="C127" s="109">
        <v>146.30000000000001</v>
      </c>
      <c r="D127" s="109">
        <v>238</v>
      </c>
      <c r="E127" s="109">
        <v>464</v>
      </c>
      <c r="F127" s="110">
        <v>23</v>
      </c>
      <c r="G127" s="110" t="s">
        <v>74</v>
      </c>
      <c r="H127" s="110">
        <v>0.08</v>
      </c>
      <c r="I127" s="110">
        <v>22.93</v>
      </c>
      <c r="J127" s="110">
        <v>22.7</v>
      </c>
      <c r="K127" s="110">
        <v>5</v>
      </c>
      <c r="L127" s="109">
        <v>1216</v>
      </c>
    </row>
    <row r="128" spans="1:12" ht="18.75" customHeight="1" x14ac:dyDescent="0.3">
      <c r="A128" s="103" t="s">
        <v>200</v>
      </c>
      <c r="B128" s="108" t="s">
        <v>75</v>
      </c>
      <c r="C128" s="109">
        <v>65.7</v>
      </c>
      <c r="D128" s="109" t="s">
        <v>74</v>
      </c>
      <c r="E128" s="109">
        <v>166</v>
      </c>
      <c r="F128" s="110">
        <v>28</v>
      </c>
      <c r="G128" s="110" t="s">
        <v>74</v>
      </c>
      <c r="H128" s="110">
        <v>0.04</v>
      </c>
      <c r="I128" s="110">
        <v>27.96</v>
      </c>
      <c r="J128" s="110">
        <v>28.5</v>
      </c>
      <c r="K128" s="110">
        <v>4.9000000000000004</v>
      </c>
      <c r="L128" s="109">
        <v>1317</v>
      </c>
    </row>
    <row r="129" spans="1:12" ht="18.75" customHeight="1" x14ac:dyDescent="0.3">
      <c r="A129" s="103" t="s">
        <v>90</v>
      </c>
      <c r="B129" s="108" t="s">
        <v>75</v>
      </c>
      <c r="C129" s="109">
        <v>280</v>
      </c>
      <c r="D129" s="109">
        <v>315</v>
      </c>
      <c r="E129" s="109">
        <v>625</v>
      </c>
      <c r="F129" s="110">
        <v>50</v>
      </c>
      <c r="G129" s="110">
        <v>0.1</v>
      </c>
      <c r="H129" s="110">
        <v>0.18</v>
      </c>
      <c r="I129" s="110">
        <v>49.72</v>
      </c>
      <c r="J129" s="110">
        <v>49.3</v>
      </c>
      <c r="K129" s="110">
        <v>9.3000000000000007</v>
      </c>
      <c r="L129" s="109">
        <v>1692</v>
      </c>
    </row>
    <row r="130" spans="1:12" ht="18.75" customHeight="1" x14ac:dyDescent="0.3">
      <c r="A130" s="103" t="s">
        <v>201</v>
      </c>
      <c r="B130" s="108" t="s">
        <v>75</v>
      </c>
      <c r="C130" s="109">
        <v>268.3</v>
      </c>
      <c r="D130" s="109">
        <v>263</v>
      </c>
      <c r="E130" s="109">
        <v>574</v>
      </c>
      <c r="F130" s="110">
        <v>62</v>
      </c>
      <c r="G130" s="110">
        <v>0.3</v>
      </c>
      <c r="H130" s="110">
        <v>0.06</v>
      </c>
      <c r="I130" s="110">
        <v>61.64</v>
      </c>
      <c r="J130" s="110">
        <v>57.6</v>
      </c>
      <c r="K130" s="110">
        <v>12.4</v>
      </c>
      <c r="L130" s="109">
        <v>1629</v>
      </c>
    </row>
    <row r="131" spans="1:12" ht="18.75" customHeight="1" x14ac:dyDescent="0.3">
      <c r="A131" s="103" t="s">
        <v>91</v>
      </c>
      <c r="B131" s="108" t="s">
        <v>75</v>
      </c>
      <c r="C131" s="109">
        <v>79</v>
      </c>
      <c r="D131" s="109">
        <v>100</v>
      </c>
      <c r="E131" s="109">
        <v>203</v>
      </c>
      <c r="F131" s="110">
        <v>32</v>
      </c>
      <c r="G131" s="110" t="s">
        <v>74</v>
      </c>
      <c r="H131" s="110">
        <v>0.7</v>
      </c>
      <c r="I131" s="110">
        <v>31.3</v>
      </c>
      <c r="J131" s="110">
        <v>30.2</v>
      </c>
      <c r="K131" s="110">
        <v>4.9000000000000004</v>
      </c>
      <c r="L131" s="109">
        <v>1453</v>
      </c>
    </row>
    <row r="132" spans="1:12" ht="18.75" customHeight="1" x14ac:dyDescent="0.3">
      <c r="A132" s="103" t="s">
        <v>202</v>
      </c>
      <c r="B132" s="108" t="s">
        <v>75</v>
      </c>
      <c r="C132" s="109">
        <v>21.3</v>
      </c>
      <c r="D132" s="109">
        <v>32</v>
      </c>
      <c r="E132" s="109">
        <v>79</v>
      </c>
      <c r="F132" s="110">
        <v>14</v>
      </c>
      <c r="G132" s="110">
        <v>0.3</v>
      </c>
      <c r="H132" s="110">
        <v>0.41</v>
      </c>
      <c r="I132" s="110">
        <v>13.29</v>
      </c>
      <c r="J132" s="110">
        <v>6.8</v>
      </c>
      <c r="K132" s="110">
        <v>2.7</v>
      </c>
      <c r="L132" s="109">
        <v>2330</v>
      </c>
    </row>
    <row r="133" spans="1:12" ht="18.75" customHeight="1" x14ac:dyDescent="0.3">
      <c r="A133" s="103" t="s">
        <v>202</v>
      </c>
      <c r="B133" s="108" t="s">
        <v>75</v>
      </c>
      <c r="C133" s="109">
        <v>84</v>
      </c>
      <c r="D133" s="109" t="s">
        <v>74</v>
      </c>
      <c r="E133" s="109">
        <v>318</v>
      </c>
      <c r="F133" s="110">
        <v>35.9</v>
      </c>
      <c r="G133" s="110" t="s">
        <v>74</v>
      </c>
      <c r="H133" s="110" t="s">
        <v>74</v>
      </c>
      <c r="I133" s="110" t="s">
        <v>74</v>
      </c>
      <c r="J133" s="110" t="s">
        <v>74</v>
      </c>
      <c r="K133" s="110">
        <v>3.17</v>
      </c>
      <c r="L133" s="109">
        <v>1420</v>
      </c>
    </row>
    <row r="134" spans="1:12" ht="18.75" customHeight="1" x14ac:dyDescent="0.3">
      <c r="A134" s="103" t="s">
        <v>92</v>
      </c>
      <c r="B134" s="108" t="s">
        <v>75</v>
      </c>
      <c r="C134" s="109">
        <v>220</v>
      </c>
      <c r="D134" s="109">
        <v>316</v>
      </c>
      <c r="E134" s="109">
        <v>554</v>
      </c>
      <c r="F134" s="110">
        <v>51</v>
      </c>
      <c r="G134" s="110">
        <v>1.8</v>
      </c>
      <c r="H134" s="110">
        <v>7.0000000000000007E-2</v>
      </c>
      <c r="I134" s="110">
        <v>49.14</v>
      </c>
      <c r="J134" s="110">
        <v>39.299999999999997</v>
      </c>
      <c r="K134" s="110">
        <v>8.1</v>
      </c>
      <c r="L134" s="109">
        <v>1704</v>
      </c>
    </row>
    <row r="135" spans="1:12" ht="18.75" customHeight="1" x14ac:dyDescent="0.3">
      <c r="A135" s="103" t="s">
        <v>203</v>
      </c>
      <c r="B135" s="108" t="s">
        <v>75</v>
      </c>
      <c r="C135" s="109">
        <v>140</v>
      </c>
      <c r="D135" s="109" t="s">
        <v>74</v>
      </c>
      <c r="E135" s="109">
        <v>325</v>
      </c>
      <c r="F135" s="110">
        <v>49.2</v>
      </c>
      <c r="G135" s="110" t="s">
        <v>74</v>
      </c>
      <c r="H135" s="110" t="s">
        <v>74</v>
      </c>
      <c r="I135" s="110" t="s">
        <v>74</v>
      </c>
      <c r="J135" s="110" t="s">
        <v>74</v>
      </c>
      <c r="K135" s="110">
        <v>6</v>
      </c>
      <c r="L135" s="109">
        <v>1600</v>
      </c>
    </row>
    <row r="136" spans="1:12" ht="18.75" customHeight="1" x14ac:dyDescent="0.3">
      <c r="A136" s="112" t="s">
        <v>204</v>
      </c>
      <c r="B136" s="113" t="s">
        <v>75</v>
      </c>
      <c r="C136" s="114">
        <v>128</v>
      </c>
      <c r="D136" s="114">
        <v>35</v>
      </c>
      <c r="E136" s="114">
        <v>55</v>
      </c>
      <c r="F136" s="115">
        <v>13</v>
      </c>
      <c r="G136" s="115">
        <v>3.4</v>
      </c>
      <c r="H136" s="115">
        <v>0.18</v>
      </c>
      <c r="I136" s="115">
        <v>9.42</v>
      </c>
      <c r="J136" s="115">
        <v>4</v>
      </c>
      <c r="K136" s="115">
        <v>3.2</v>
      </c>
      <c r="L136" s="109">
        <v>1612</v>
      </c>
    </row>
    <row r="137" spans="1:12" ht="18.75" customHeight="1" x14ac:dyDescent="0.3">
      <c r="A137" s="103" t="s">
        <v>205</v>
      </c>
      <c r="B137" s="108" t="s">
        <v>75</v>
      </c>
      <c r="C137" s="109">
        <v>73.7</v>
      </c>
      <c r="D137" s="109">
        <v>98.4</v>
      </c>
      <c r="E137" s="109">
        <v>199</v>
      </c>
      <c r="F137" s="110">
        <v>32</v>
      </c>
      <c r="G137" s="110" t="s">
        <v>74</v>
      </c>
      <c r="H137" s="110">
        <v>7.0000000000000007E-2</v>
      </c>
      <c r="I137" s="110">
        <v>31.94</v>
      </c>
      <c r="J137" s="110">
        <v>30.7</v>
      </c>
      <c r="K137" s="110">
        <v>4</v>
      </c>
      <c r="L137" s="109">
        <v>1596</v>
      </c>
    </row>
    <row r="138" spans="1:12" ht="18.75" customHeight="1" x14ac:dyDescent="0.3">
      <c r="A138" s="103" t="s">
        <v>206</v>
      </c>
      <c r="B138" s="108" t="s">
        <v>75</v>
      </c>
      <c r="C138" s="109">
        <v>110</v>
      </c>
      <c r="D138" s="109">
        <v>198</v>
      </c>
      <c r="E138" s="109">
        <v>348</v>
      </c>
      <c r="F138" s="110">
        <v>42</v>
      </c>
      <c r="G138" s="110">
        <v>0.5</v>
      </c>
      <c r="H138" s="110">
        <v>0.2</v>
      </c>
      <c r="I138" s="110">
        <v>41.3</v>
      </c>
      <c r="J138" s="110">
        <v>33.200000000000003</v>
      </c>
      <c r="K138" s="110">
        <v>6.7</v>
      </c>
      <c r="L138" s="109">
        <v>1576</v>
      </c>
    </row>
    <row r="139" spans="1:12" ht="18.75" customHeight="1" x14ac:dyDescent="0.3">
      <c r="A139" s="103" t="s">
        <v>207</v>
      </c>
      <c r="B139" s="108" t="s">
        <v>75</v>
      </c>
      <c r="C139" s="109">
        <v>72</v>
      </c>
      <c r="D139" s="109">
        <v>41</v>
      </c>
      <c r="E139" s="109">
        <v>95</v>
      </c>
      <c r="F139" s="110" t="s">
        <v>74</v>
      </c>
      <c r="G139" s="110" t="s">
        <v>74</v>
      </c>
      <c r="H139" s="110" t="s">
        <v>74</v>
      </c>
      <c r="I139" s="110" t="s">
        <v>74</v>
      </c>
      <c r="J139" s="110" t="s">
        <v>74</v>
      </c>
      <c r="K139" s="110" t="s">
        <v>74</v>
      </c>
      <c r="L139" s="109">
        <v>1430</v>
      </c>
    </row>
    <row r="140" spans="1:12" ht="18.75" customHeight="1" x14ac:dyDescent="0.3">
      <c r="A140" s="103" t="s">
        <v>208</v>
      </c>
      <c r="B140" s="108" t="s">
        <v>75</v>
      </c>
      <c r="C140" s="109">
        <v>43.3</v>
      </c>
      <c r="D140" s="109">
        <v>63</v>
      </c>
      <c r="E140" s="109">
        <v>105</v>
      </c>
      <c r="F140" s="110">
        <v>27</v>
      </c>
      <c r="G140" s="110">
        <v>0.1</v>
      </c>
      <c r="H140" s="110">
        <v>0.71</v>
      </c>
      <c r="I140" s="110">
        <v>26.19</v>
      </c>
      <c r="J140" s="110">
        <v>25.4</v>
      </c>
      <c r="K140" s="110">
        <v>3.2</v>
      </c>
      <c r="L140" s="109">
        <v>1506</v>
      </c>
    </row>
    <row r="141" spans="1:12" ht="18.75" customHeight="1" x14ac:dyDescent="0.3">
      <c r="A141" s="103" t="s">
        <v>209</v>
      </c>
      <c r="B141" s="108" t="s">
        <v>75</v>
      </c>
      <c r="C141" s="109">
        <v>82</v>
      </c>
      <c r="D141" s="109">
        <v>111</v>
      </c>
      <c r="E141" s="109">
        <v>175</v>
      </c>
      <c r="F141" s="110">
        <v>35</v>
      </c>
      <c r="G141" s="110">
        <v>0.6</v>
      </c>
      <c r="H141" s="110">
        <v>0.06</v>
      </c>
      <c r="I141" s="110">
        <v>34.340000000000003</v>
      </c>
      <c r="J141" s="110">
        <v>8.9</v>
      </c>
      <c r="K141" s="110">
        <v>4.9000000000000004</v>
      </c>
      <c r="L141" s="109">
        <v>1600</v>
      </c>
    </row>
    <row r="142" spans="1:12" ht="18.75" customHeight="1" x14ac:dyDescent="0.3">
      <c r="A142" s="103" t="s">
        <v>210</v>
      </c>
      <c r="B142" s="108" t="s">
        <v>75</v>
      </c>
      <c r="C142" s="109">
        <v>72</v>
      </c>
      <c r="D142" s="109">
        <v>85</v>
      </c>
      <c r="E142" s="109">
        <v>123</v>
      </c>
      <c r="F142" s="110">
        <v>39</v>
      </c>
      <c r="G142" s="110">
        <v>0.6</v>
      </c>
      <c r="H142" s="110">
        <v>0.26</v>
      </c>
      <c r="I142" s="110">
        <v>38.14</v>
      </c>
      <c r="J142" s="110">
        <v>34.4</v>
      </c>
      <c r="K142" s="110">
        <v>4.5999999999999996</v>
      </c>
      <c r="L142" s="109">
        <v>1458</v>
      </c>
    </row>
    <row r="143" spans="1:12" ht="18.75" customHeight="1" x14ac:dyDescent="0.3">
      <c r="A143" s="103" t="s">
        <v>211</v>
      </c>
      <c r="B143" s="108" t="s">
        <v>75</v>
      </c>
      <c r="C143" s="109">
        <v>68</v>
      </c>
      <c r="D143" s="109">
        <v>79</v>
      </c>
      <c r="E143" s="109">
        <v>149</v>
      </c>
      <c r="F143" s="110">
        <v>32</v>
      </c>
      <c r="G143" s="110">
        <v>1.4</v>
      </c>
      <c r="H143" s="110">
        <v>0.09</v>
      </c>
      <c r="I143" s="110">
        <v>30.52</v>
      </c>
      <c r="J143" s="110">
        <v>30.4</v>
      </c>
      <c r="K143" s="110">
        <v>4.0999999999999996</v>
      </c>
      <c r="L143" s="109">
        <v>1436</v>
      </c>
    </row>
    <row r="144" spans="1:12" ht="18.75" customHeight="1" x14ac:dyDescent="0.3">
      <c r="A144" s="103" t="s">
        <v>212</v>
      </c>
      <c r="B144" s="108" t="s">
        <v>75</v>
      </c>
      <c r="C144" s="109">
        <v>45.5</v>
      </c>
      <c r="D144" s="109">
        <v>54.3</v>
      </c>
      <c r="E144" s="109">
        <v>84</v>
      </c>
      <c r="F144" s="110">
        <v>29</v>
      </c>
      <c r="G144" s="110">
        <v>1</v>
      </c>
      <c r="H144" s="110">
        <v>0.04</v>
      </c>
      <c r="I144" s="110">
        <v>27.96</v>
      </c>
      <c r="J144" s="110">
        <v>25.4</v>
      </c>
      <c r="K144" s="110">
        <v>3.1</v>
      </c>
      <c r="L144" s="109">
        <v>1450</v>
      </c>
    </row>
    <row r="145" spans="1:12" ht="18.75" customHeight="1" x14ac:dyDescent="0.3">
      <c r="A145" s="103" t="s">
        <v>213</v>
      </c>
      <c r="B145" s="108" t="s">
        <v>75</v>
      </c>
      <c r="C145" s="109">
        <v>51.3</v>
      </c>
      <c r="D145" s="109">
        <v>63.1</v>
      </c>
      <c r="E145" s="109">
        <v>94</v>
      </c>
      <c r="F145" s="110">
        <v>18</v>
      </c>
      <c r="G145" s="110">
        <v>1.5</v>
      </c>
      <c r="H145" s="110">
        <v>0.84</v>
      </c>
      <c r="I145" s="110">
        <v>15.66</v>
      </c>
      <c r="J145" s="110">
        <v>13.5</v>
      </c>
      <c r="K145" s="110">
        <v>2.2000000000000002</v>
      </c>
      <c r="L145" s="109">
        <v>1394</v>
      </c>
    </row>
    <row r="146" spans="1:12" ht="18.75" customHeight="1" x14ac:dyDescent="0.3">
      <c r="A146" s="103" t="s">
        <v>214</v>
      </c>
      <c r="B146" s="108" t="s">
        <v>75</v>
      </c>
      <c r="C146" s="109">
        <v>145</v>
      </c>
      <c r="D146" s="109">
        <v>71.2</v>
      </c>
      <c r="E146" s="109">
        <v>118</v>
      </c>
      <c r="F146" s="110">
        <v>16</v>
      </c>
      <c r="G146" s="110">
        <v>0.4</v>
      </c>
      <c r="H146" s="110">
        <v>0.09</v>
      </c>
      <c r="I146" s="110">
        <v>15.51</v>
      </c>
      <c r="J146" s="110">
        <v>13.9</v>
      </c>
      <c r="K146" s="110">
        <v>3.4</v>
      </c>
      <c r="L146" s="109">
        <v>1844</v>
      </c>
    </row>
    <row r="147" spans="1:12" ht="18.75" customHeight="1" x14ac:dyDescent="0.3">
      <c r="A147" s="103" t="s">
        <v>215</v>
      </c>
      <c r="B147" s="108" t="s">
        <v>75</v>
      </c>
      <c r="C147" s="109">
        <v>100</v>
      </c>
      <c r="D147" s="109">
        <v>83</v>
      </c>
      <c r="E147" s="109">
        <v>179</v>
      </c>
      <c r="F147" s="110">
        <v>39</v>
      </c>
      <c r="G147" s="110">
        <v>2.1</v>
      </c>
      <c r="H147" s="110">
        <v>0.06</v>
      </c>
      <c r="I147" s="110">
        <v>36.840000000000003</v>
      </c>
      <c r="J147" s="110">
        <v>36.5</v>
      </c>
      <c r="K147" s="110">
        <v>4.9000000000000004</v>
      </c>
      <c r="L147" s="109">
        <v>1854</v>
      </c>
    </row>
    <row r="148" spans="1:12" ht="18.75" customHeight="1" x14ac:dyDescent="0.3">
      <c r="A148" s="103" t="s">
        <v>93</v>
      </c>
      <c r="B148" s="108" t="s">
        <v>75</v>
      </c>
      <c r="C148" s="109">
        <v>78</v>
      </c>
      <c r="D148" s="109" t="s">
        <v>74</v>
      </c>
      <c r="E148" s="109">
        <v>154</v>
      </c>
      <c r="F148" s="110">
        <v>27.8</v>
      </c>
      <c r="G148" s="110" t="s">
        <v>74</v>
      </c>
      <c r="H148" s="110" t="s">
        <v>74</v>
      </c>
      <c r="I148" s="110" t="s">
        <v>74</v>
      </c>
      <c r="J148" s="110" t="s">
        <v>74</v>
      </c>
      <c r="K148" s="110">
        <v>2.69</v>
      </c>
      <c r="L148" s="109">
        <v>1440</v>
      </c>
    </row>
    <row r="149" spans="1:12" ht="18.75" customHeight="1" x14ac:dyDescent="0.3">
      <c r="A149" s="103" t="s">
        <v>216</v>
      </c>
      <c r="B149" s="108" t="s">
        <v>75</v>
      </c>
      <c r="C149" s="109">
        <v>102.5</v>
      </c>
      <c r="D149" s="109">
        <v>89.4</v>
      </c>
      <c r="E149" s="109">
        <v>169</v>
      </c>
      <c r="F149" s="110">
        <v>28</v>
      </c>
      <c r="G149" s="110">
        <v>2.2999999999999998</v>
      </c>
      <c r="H149" s="110">
        <v>0.08</v>
      </c>
      <c r="I149" s="110">
        <v>25.62</v>
      </c>
      <c r="J149" s="110">
        <v>21</v>
      </c>
      <c r="K149" s="110">
        <v>4.5</v>
      </c>
      <c r="L149" s="109">
        <v>1813</v>
      </c>
    </row>
    <row r="150" spans="1:12" ht="18.75" customHeight="1" x14ac:dyDescent="0.3">
      <c r="A150" s="103" t="s">
        <v>217</v>
      </c>
      <c r="B150" s="108" t="s">
        <v>75</v>
      </c>
      <c r="C150" s="109">
        <v>72.5</v>
      </c>
      <c r="D150" s="109">
        <v>124</v>
      </c>
      <c r="E150" s="109">
        <v>241</v>
      </c>
      <c r="F150" s="110">
        <v>46</v>
      </c>
      <c r="G150" s="110">
        <v>1.8</v>
      </c>
      <c r="H150" s="110">
        <v>0.12</v>
      </c>
      <c r="I150" s="110">
        <v>44.08</v>
      </c>
      <c r="J150" s="110">
        <v>36.1</v>
      </c>
      <c r="K150" s="110">
        <v>5.3</v>
      </c>
      <c r="L150" s="109">
        <v>1739</v>
      </c>
    </row>
    <row r="151" spans="1:12" ht="18.75" customHeight="1" x14ac:dyDescent="0.3">
      <c r="A151" s="103" t="s">
        <v>218</v>
      </c>
      <c r="B151" s="108" t="s">
        <v>75</v>
      </c>
      <c r="C151" s="109">
        <v>107.25</v>
      </c>
      <c r="D151" s="109">
        <v>130</v>
      </c>
      <c r="E151" s="109">
        <v>226</v>
      </c>
      <c r="F151" s="110">
        <v>45.5</v>
      </c>
      <c r="G151" s="110">
        <v>1.5</v>
      </c>
      <c r="H151" s="110">
        <v>7.0000000000000007E-2</v>
      </c>
      <c r="I151" s="110">
        <v>43.93</v>
      </c>
      <c r="J151" s="110">
        <v>37.150000000000006</v>
      </c>
      <c r="K151" s="110">
        <v>5.6</v>
      </c>
      <c r="L151" s="109">
        <v>1687.5</v>
      </c>
    </row>
    <row r="152" spans="1:12" ht="18.75" customHeight="1" x14ac:dyDescent="0.3">
      <c r="A152" s="103" t="s">
        <v>219</v>
      </c>
      <c r="B152" s="108" t="s">
        <v>75</v>
      </c>
      <c r="C152" s="109">
        <v>78</v>
      </c>
      <c r="D152" s="109" t="s">
        <v>74</v>
      </c>
      <c r="E152" s="109">
        <v>150</v>
      </c>
      <c r="F152" s="110">
        <v>31.6</v>
      </c>
      <c r="G152" s="110" t="s">
        <v>74</v>
      </c>
      <c r="H152" s="110" t="s">
        <v>74</v>
      </c>
      <c r="I152" s="110" t="s">
        <v>74</v>
      </c>
      <c r="J152" s="110" t="s">
        <v>74</v>
      </c>
      <c r="K152" s="110">
        <v>2.56</v>
      </c>
      <c r="L152" s="109">
        <v>1310</v>
      </c>
    </row>
    <row r="153" spans="1:12" ht="18.75" customHeight="1" x14ac:dyDescent="0.3">
      <c r="A153" s="103" t="s">
        <v>220</v>
      </c>
      <c r="B153" s="108" t="s">
        <v>75</v>
      </c>
      <c r="C153" s="109">
        <v>142</v>
      </c>
      <c r="D153" s="109">
        <v>138</v>
      </c>
      <c r="E153" s="109">
        <v>211</v>
      </c>
      <c r="F153" s="110">
        <v>45</v>
      </c>
      <c r="G153" s="110">
        <v>1.2</v>
      </c>
      <c r="H153" s="110">
        <v>0.03</v>
      </c>
      <c r="I153" s="110">
        <v>43.78</v>
      </c>
      <c r="J153" s="110">
        <v>38.200000000000003</v>
      </c>
      <c r="K153" s="110">
        <v>5.9</v>
      </c>
      <c r="L153" s="109">
        <v>1636</v>
      </c>
    </row>
    <row r="154" spans="1:12" ht="18.75" customHeight="1" x14ac:dyDescent="0.3">
      <c r="A154" s="103" t="s">
        <v>221</v>
      </c>
      <c r="B154" s="108" t="s">
        <v>75</v>
      </c>
      <c r="C154" s="109">
        <v>78.400000000000006</v>
      </c>
      <c r="D154" s="109">
        <v>88</v>
      </c>
      <c r="E154" s="109">
        <v>188</v>
      </c>
      <c r="F154" s="110">
        <v>45</v>
      </c>
      <c r="G154" s="110">
        <v>1.6</v>
      </c>
      <c r="H154" s="110">
        <v>0.15</v>
      </c>
      <c r="I154" s="110">
        <v>43.25</v>
      </c>
      <c r="J154" s="110">
        <v>39</v>
      </c>
      <c r="K154" s="110">
        <v>5.3</v>
      </c>
      <c r="L154" s="109">
        <v>1585</v>
      </c>
    </row>
    <row r="155" spans="1:12" ht="18.75" customHeight="1" x14ac:dyDescent="0.3">
      <c r="A155" s="103" t="s">
        <v>222</v>
      </c>
      <c r="B155" s="108" t="s">
        <v>75</v>
      </c>
      <c r="C155" s="109">
        <v>84</v>
      </c>
      <c r="D155" s="109" t="s">
        <v>74</v>
      </c>
      <c r="E155" s="109">
        <v>233</v>
      </c>
      <c r="F155" s="110">
        <v>34.1</v>
      </c>
      <c r="G155" s="110" t="s">
        <v>74</v>
      </c>
      <c r="H155" s="110" t="s">
        <v>74</v>
      </c>
      <c r="I155" s="110" t="s">
        <v>74</v>
      </c>
      <c r="J155" s="110" t="s">
        <v>74</v>
      </c>
      <c r="K155" s="110">
        <v>2.0299999999999998</v>
      </c>
      <c r="L155" s="109">
        <v>1380</v>
      </c>
    </row>
    <row r="156" spans="1:12" ht="18.75" customHeight="1" x14ac:dyDescent="0.3">
      <c r="A156" s="103" t="s">
        <v>223</v>
      </c>
      <c r="B156" s="108" t="s">
        <v>73</v>
      </c>
      <c r="C156" s="109">
        <v>421</v>
      </c>
      <c r="D156" s="109" t="s">
        <v>74</v>
      </c>
      <c r="E156" s="109">
        <v>290</v>
      </c>
      <c r="F156" s="110">
        <v>27</v>
      </c>
      <c r="G156" s="110" t="s">
        <v>74</v>
      </c>
      <c r="H156" s="110" t="s">
        <v>74</v>
      </c>
      <c r="I156" s="110" t="s">
        <v>74</v>
      </c>
      <c r="J156" s="110">
        <v>20.2</v>
      </c>
      <c r="K156" s="110">
        <v>28.2</v>
      </c>
      <c r="L156" s="109">
        <v>1952</v>
      </c>
    </row>
    <row r="157" spans="1:12" ht="18.75" customHeight="1" x14ac:dyDescent="0.3">
      <c r="A157" s="103" t="s">
        <v>224</v>
      </c>
      <c r="B157" s="108" t="s">
        <v>75</v>
      </c>
      <c r="C157" s="109">
        <v>326</v>
      </c>
      <c r="D157" s="109">
        <v>112</v>
      </c>
      <c r="E157" s="109">
        <v>252</v>
      </c>
      <c r="F157" s="110">
        <v>49</v>
      </c>
      <c r="G157" s="110">
        <v>0.1</v>
      </c>
      <c r="H157" s="110">
        <v>0.02</v>
      </c>
      <c r="I157" s="110">
        <v>48.88</v>
      </c>
      <c r="J157" s="110">
        <v>45.3</v>
      </c>
      <c r="K157" s="110">
        <v>5.9</v>
      </c>
      <c r="L157" s="109">
        <v>1841</v>
      </c>
    </row>
    <row r="158" spans="1:12" ht="18.75" customHeight="1" x14ac:dyDescent="0.3">
      <c r="A158" s="103" t="s">
        <v>225</v>
      </c>
      <c r="B158" s="108" t="s">
        <v>75</v>
      </c>
      <c r="C158" s="109">
        <v>322.14999999999998</v>
      </c>
      <c r="D158" s="109">
        <v>112.1</v>
      </c>
      <c r="E158" s="109">
        <v>238</v>
      </c>
      <c r="F158" s="110">
        <v>42.5</v>
      </c>
      <c r="G158" s="110">
        <v>0.3</v>
      </c>
      <c r="H158" s="110">
        <v>0.09</v>
      </c>
      <c r="I158" s="110">
        <v>42.11</v>
      </c>
      <c r="J158" s="110">
        <v>37.4</v>
      </c>
      <c r="K158" s="110">
        <v>5.8000000000000007</v>
      </c>
      <c r="L158" s="109">
        <v>1782</v>
      </c>
    </row>
    <row r="159" spans="1:12" ht="18.75" customHeight="1" x14ac:dyDescent="0.3">
      <c r="A159" s="103" t="s">
        <v>226</v>
      </c>
      <c r="B159" s="108" t="s">
        <v>75</v>
      </c>
      <c r="C159" s="109">
        <v>318.3</v>
      </c>
      <c r="D159" s="109">
        <v>101</v>
      </c>
      <c r="E159" s="109">
        <v>223</v>
      </c>
      <c r="F159" s="110">
        <v>36</v>
      </c>
      <c r="G159" s="110">
        <v>0.5</v>
      </c>
      <c r="H159" s="110">
        <v>0.16</v>
      </c>
      <c r="I159" s="110">
        <v>35.340000000000003</v>
      </c>
      <c r="J159" s="110">
        <v>29.5</v>
      </c>
      <c r="K159" s="110">
        <v>5.7</v>
      </c>
      <c r="L159" s="109">
        <v>1723</v>
      </c>
    </row>
    <row r="160" spans="1:12" ht="18.75" customHeight="1" x14ac:dyDescent="0.3">
      <c r="A160" s="103" t="s">
        <v>227</v>
      </c>
      <c r="B160" s="108" t="s">
        <v>75</v>
      </c>
      <c r="C160" s="109">
        <v>58</v>
      </c>
      <c r="D160" s="109" t="s">
        <v>74</v>
      </c>
      <c r="E160" s="109">
        <v>185</v>
      </c>
      <c r="F160" s="110">
        <v>46</v>
      </c>
      <c r="G160" s="110" t="s">
        <v>74</v>
      </c>
      <c r="H160" s="110" t="s">
        <v>74</v>
      </c>
      <c r="I160" s="110" t="s">
        <v>74</v>
      </c>
      <c r="J160" s="110" t="s">
        <v>74</v>
      </c>
      <c r="K160" s="110">
        <v>2.1</v>
      </c>
      <c r="L160" s="109">
        <v>1290</v>
      </c>
    </row>
    <row r="161" spans="1:12" ht="18.75" customHeight="1" x14ac:dyDescent="0.3">
      <c r="A161" s="103" t="s">
        <v>228</v>
      </c>
      <c r="B161" s="108" t="s">
        <v>75</v>
      </c>
      <c r="C161" s="109">
        <v>296.2</v>
      </c>
      <c r="D161" s="109">
        <v>109</v>
      </c>
      <c r="E161" s="109">
        <v>212</v>
      </c>
      <c r="F161" s="110">
        <v>66.3</v>
      </c>
      <c r="G161" s="110">
        <v>1</v>
      </c>
      <c r="H161" s="110">
        <v>7.0000000000000007E-2</v>
      </c>
      <c r="I161" s="110">
        <v>65.23</v>
      </c>
      <c r="J161" s="110">
        <v>49.3</v>
      </c>
      <c r="K161" s="110">
        <v>5.3</v>
      </c>
      <c r="L161" s="109">
        <v>1543</v>
      </c>
    </row>
    <row r="162" spans="1:12" ht="18.75" customHeight="1" x14ac:dyDescent="0.3">
      <c r="A162" s="103" t="s">
        <v>229</v>
      </c>
      <c r="B162" s="108" t="s">
        <v>75</v>
      </c>
      <c r="C162" s="109">
        <v>80</v>
      </c>
      <c r="D162" s="109">
        <v>79.599999999999994</v>
      </c>
      <c r="E162" s="109">
        <v>162</v>
      </c>
      <c r="F162" s="110">
        <v>26</v>
      </c>
      <c r="G162" s="110">
        <v>0.3</v>
      </c>
      <c r="H162" s="110">
        <v>0.15</v>
      </c>
      <c r="I162" s="110">
        <v>25.55</v>
      </c>
      <c r="J162" s="110">
        <v>21.5</v>
      </c>
      <c r="K162" s="110">
        <v>4.5999999999999996</v>
      </c>
      <c r="L162" s="109">
        <v>1519</v>
      </c>
    </row>
    <row r="163" spans="1:12" ht="18.75" customHeight="1" x14ac:dyDescent="0.3">
      <c r="A163" s="103" t="s">
        <v>230</v>
      </c>
      <c r="B163" s="108" t="s">
        <v>73</v>
      </c>
      <c r="C163" s="109">
        <v>90</v>
      </c>
      <c r="D163" s="109">
        <v>46.9</v>
      </c>
      <c r="E163" s="109">
        <v>108</v>
      </c>
      <c r="F163" s="110">
        <v>18</v>
      </c>
      <c r="G163" s="110">
        <v>0.5</v>
      </c>
      <c r="H163" s="110">
        <v>0.24</v>
      </c>
      <c r="I163" s="110">
        <v>17.260000000000002</v>
      </c>
      <c r="J163" s="110">
        <v>13.4</v>
      </c>
      <c r="K163" s="110">
        <v>2.5</v>
      </c>
      <c r="L163" s="109">
        <v>909</v>
      </c>
    </row>
    <row r="164" spans="1:12" ht="18.75" customHeight="1" x14ac:dyDescent="0.3">
      <c r="A164" s="103" t="s">
        <v>231</v>
      </c>
      <c r="B164" s="108" t="s">
        <v>75</v>
      </c>
      <c r="C164" s="109">
        <v>113</v>
      </c>
      <c r="D164" s="109">
        <v>122</v>
      </c>
      <c r="E164" s="109">
        <v>257</v>
      </c>
      <c r="F164" s="110">
        <v>22</v>
      </c>
      <c r="G164" s="110">
        <v>1.1000000000000001</v>
      </c>
      <c r="H164" s="110">
        <v>0.1</v>
      </c>
      <c r="I164" s="110">
        <v>20.8</v>
      </c>
      <c r="J164" s="110">
        <v>17</v>
      </c>
      <c r="K164" s="110">
        <v>5.2</v>
      </c>
      <c r="L164" s="109">
        <v>1683</v>
      </c>
    </row>
    <row r="165" spans="1:12" ht="18.75" customHeight="1" x14ac:dyDescent="0.3">
      <c r="A165" s="103" t="s">
        <v>232</v>
      </c>
      <c r="B165" s="108" t="s">
        <v>75</v>
      </c>
      <c r="C165" s="109">
        <v>88.6</v>
      </c>
      <c r="D165" s="109">
        <v>109</v>
      </c>
      <c r="E165" s="109">
        <v>249</v>
      </c>
      <c r="F165" s="110">
        <v>43</v>
      </c>
      <c r="G165" s="110">
        <v>2.1</v>
      </c>
      <c r="H165" s="110">
        <v>0.17</v>
      </c>
      <c r="I165" s="110">
        <v>40.74</v>
      </c>
      <c r="J165" s="110">
        <v>36</v>
      </c>
      <c r="K165" s="110">
        <v>4.5999999999999996</v>
      </c>
      <c r="L165" s="109">
        <v>1579</v>
      </c>
    </row>
    <row r="166" spans="1:12" ht="18.75" customHeight="1" x14ac:dyDescent="0.3">
      <c r="A166" s="103" t="s">
        <v>233</v>
      </c>
      <c r="B166" s="108" t="s">
        <v>75</v>
      </c>
      <c r="C166" s="109">
        <v>92</v>
      </c>
      <c r="D166" s="109" t="s">
        <v>74</v>
      </c>
      <c r="E166" s="109">
        <v>275</v>
      </c>
      <c r="F166" s="110">
        <v>32.799999999999997</v>
      </c>
      <c r="G166" s="110" t="s">
        <v>74</v>
      </c>
      <c r="H166" s="110" t="s">
        <v>74</v>
      </c>
      <c r="I166" s="110" t="s">
        <v>74</v>
      </c>
      <c r="J166" s="110" t="s">
        <v>74</v>
      </c>
      <c r="K166" s="110">
        <v>3.01</v>
      </c>
      <c r="L166" s="109">
        <v>1340</v>
      </c>
    </row>
    <row r="167" spans="1:12" ht="18.75" customHeight="1" x14ac:dyDescent="0.3">
      <c r="A167" s="103" t="s">
        <v>234</v>
      </c>
      <c r="B167" s="108" t="s">
        <v>75</v>
      </c>
      <c r="C167" s="109">
        <v>11.9</v>
      </c>
      <c r="D167" s="109">
        <v>6.3</v>
      </c>
      <c r="E167" s="109">
        <v>19</v>
      </c>
      <c r="F167" s="110">
        <v>12</v>
      </c>
      <c r="G167" s="110">
        <v>5.6</v>
      </c>
      <c r="H167" s="110">
        <v>0.14000000000000001</v>
      </c>
      <c r="I167" s="110">
        <v>6.26</v>
      </c>
      <c r="J167" s="110">
        <v>3.8</v>
      </c>
      <c r="K167" s="110">
        <v>1</v>
      </c>
      <c r="L167" s="109">
        <v>954</v>
      </c>
    </row>
    <row r="168" spans="1:12" ht="18.75" customHeight="1" x14ac:dyDescent="0.3">
      <c r="A168" s="103" t="s">
        <v>235</v>
      </c>
      <c r="B168" s="108" t="s">
        <v>75</v>
      </c>
      <c r="C168" s="109">
        <v>59.6</v>
      </c>
      <c r="D168" s="109">
        <v>198.3</v>
      </c>
      <c r="E168" s="109">
        <v>435</v>
      </c>
      <c r="F168" s="110">
        <v>39</v>
      </c>
      <c r="G168" s="110">
        <v>0.4</v>
      </c>
      <c r="H168" s="110">
        <v>0.04</v>
      </c>
      <c r="I168" s="110">
        <v>38.56</v>
      </c>
      <c r="J168" s="110">
        <v>36.6</v>
      </c>
      <c r="K168" s="110">
        <v>3.9</v>
      </c>
      <c r="L168" s="109">
        <v>1128</v>
      </c>
    </row>
    <row r="169" spans="1:12" ht="18.75" customHeight="1" x14ac:dyDescent="0.3">
      <c r="A169" s="103" t="s">
        <v>236</v>
      </c>
      <c r="B169" s="108" t="s">
        <v>75</v>
      </c>
      <c r="C169" s="109">
        <v>105.3</v>
      </c>
      <c r="D169" s="109">
        <v>39.700000000000003</v>
      </c>
      <c r="E169" s="109">
        <v>117</v>
      </c>
      <c r="F169" s="110">
        <v>13</v>
      </c>
      <c r="G169" s="110">
        <v>0.7</v>
      </c>
      <c r="H169" s="110">
        <v>0.67</v>
      </c>
      <c r="I169" s="110">
        <v>11.63</v>
      </c>
      <c r="J169" s="110">
        <v>10.9</v>
      </c>
      <c r="K169" s="110">
        <v>3.3</v>
      </c>
      <c r="L169" s="109">
        <v>2022</v>
      </c>
    </row>
    <row r="170" spans="1:12" ht="18.75" customHeight="1" x14ac:dyDescent="0.3">
      <c r="A170" s="103" t="s">
        <v>237</v>
      </c>
      <c r="B170" s="108" t="s">
        <v>75</v>
      </c>
      <c r="C170" s="109">
        <v>38</v>
      </c>
      <c r="D170" s="109" t="s">
        <v>74</v>
      </c>
      <c r="E170" s="109">
        <v>56</v>
      </c>
      <c r="F170" s="110">
        <v>15.8</v>
      </c>
      <c r="G170" s="110" t="s">
        <v>74</v>
      </c>
      <c r="H170" s="110" t="s">
        <v>74</v>
      </c>
      <c r="I170" s="110" t="s">
        <v>74</v>
      </c>
      <c r="J170" s="110" t="s">
        <v>74</v>
      </c>
      <c r="K170" s="110">
        <v>1.1200000000000001</v>
      </c>
      <c r="L170" s="109">
        <v>1170</v>
      </c>
    </row>
    <row r="171" spans="1:12" ht="18.75" customHeight="1" x14ac:dyDescent="0.3">
      <c r="A171" s="103" t="s">
        <v>237</v>
      </c>
      <c r="B171" s="108" t="s">
        <v>75</v>
      </c>
      <c r="C171" s="109">
        <v>48</v>
      </c>
      <c r="D171" s="109">
        <v>29</v>
      </c>
      <c r="E171" s="109">
        <v>70</v>
      </c>
      <c r="F171" s="110" t="s">
        <v>74</v>
      </c>
      <c r="G171" s="110" t="s">
        <v>74</v>
      </c>
      <c r="H171" s="110" t="s">
        <v>74</v>
      </c>
      <c r="I171" s="110" t="s">
        <v>74</v>
      </c>
      <c r="J171" s="110" t="s">
        <v>74</v>
      </c>
      <c r="K171" s="110" t="s">
        <v>74</v>
      </c>
      <c r="L171" s="109">
        <v>1340</v>
      </c>
    </row>
    <row r="172" spans="1:12" ht="18.75" customHeight="1" x14ac:dyDescent="0.3">
      <c r="A172" s="103" t="s">
        <v>238</v>
      </c>
      <c r="B172" s="108" t="s">
        <v>75</v>
      </c>
      <c r="C172" s="109">
        <v>75.099999999999994</v>
      </c>
      <c r="D172" s="109">
        <v>132.1</v>
      </c>
      <c r="E172" s="109">
        <v>287</v>
      </c>
      <c r="F172" s="110">
        <v>23</v>
      </c>
      <c r="G172" s="110">
        <v>2.1</v>
      </c>
      <c r="H172" s="110">
        <v>0.47</v>
      </c>
      <c r="I172" s="110">
        <v>20.43</v>
      </c>
      <c r="J172" s="110">
        <v>15.2</v>
      </c>
      <c r="K172" s="110">
        <v>4.0999999999999996</v>
      </c>
      <c r="L172" s="109">
        <v>1385</v>
      </c>
    </row>
    <row r="173" spans="1:12" ht="18.75" customHeight="1" x14ac:dyDescent="0.3">
      <c r="A173" s="103" t="s">
        <v>239</v>
      </c>
      <c r="B173" s="108" t="s">
        <v>75</v>
      </c>
      <c r="C173" s="109">
        <v>90.2</v>
      </c>
      <c r="D173" s="109">
        <v>17.899999999999999</v>
      </c>
      <c r="E173" s="109">
        <v>41</v>
      </c>
      <c r="F173" s="110">
        <v>14</v>
      </c>
      <c r="G173" s="110">
        <v>3.1</v>
      </c>
      <c r="H173" s="110">
        <v>0.27</v>
      </c>
      <c r="I173" s="110">
        <v>10.63</v>
      </c>
      <c r="J173" s="110">
        <v>8.3000000000000007</v>
      </c>
      <c r="K173" s="110">
        <v>1.7</v>
      </c>
      <c r="L173" s="109">
        <v>1462</v>
      </c>
    </row>
    <row r="174" spans="1:12" ht="18.75" customHeight="1" x14ac:dyDescent="0.3">
      <c r="A174" s="103" t="s">
        <v>240</v>
      </c>
      <c r="B174" s="108" t="s">
        <v>75</v>
      </c>
      <c r="C174" s="109">
        <v>73</v>
      </c>
      <c r="D174" s="109">
        <v>33.9</v>
      </c>
      <c r="E174" s="109">
        <v>97</v>
      </c>
      <c r="F174" s="110">
        <v>21</v>
      </c>
      <c r="G174" s="110">
        <v>5.2</v>
      </c>
      <c r="H174" s="110">
        <v>0.19</v>
      </c>
      <c r="I174" s="110">
        <v>15.61</v>
      </c>
      <c r="J174" s="110">
        <v>10.1</v>
      </c>
      <c r="K174" s="110">
        <v>3.3</v>
      </c>
      <c r="L174" s="109">
        <v>1378</v>
      </c>
    </row>
    <row r="175" spans="1:12" ht="18.75" customHeight="1" x14ac:dyDescent="0.3">
      <c r="A175" s="103" t="s">
        <v>94</v>
      </c>
      <c r="B175" s="108" t="s">
        <v>73</v>
      </c>
      <c r="C175" s="109">
        <v>59.4</v>
      </c>
      <c r="D175" s="109">
        <v>4.9000000000000004</v>
      </c>
      <c r="E175" s="109">
        <v>12</v>
      </c>
      <c r="F175" s="110">
        <v>21</v>
      </c>
      <c r="G175" s="110">
        <v>0.5</v>
      </c>
      <c r="H175" s="110">
        <v>0.16</v>
      </c>
      <c r="I175" s="110">
        <v>20.34</v>
      </c>
      <c r="J175" s="110">
        <v>17.600000000000001</v>
      </c>
      <c r="K175" s="110">
        <v>3.9</v>
      </c>
      <c r="L175" s="109">
        <v>1401</v>
      </c>
    </row>
    <row r="176" spans="1:12" ht="18.75" customHeight="1" x14ac:dyDescent="0.3">
      <c r="A176" s="103" t="s">
        <v>241</v>
      </c>
      <c r="B176" s="108" t="s">
        <v>75</v>
      </c>
      <c r="C176" s="109">
        <v>41.2</v>
      </c>
      <c r="D176" s="109">
        <v>60.2</v>
      </c>
      <c r="E176" s="109">
        <v>134</v>
      </c>
      <c r="F176" s="110">
        <v>15</v>
      </c>
      <c r="G176" s="110">
        <v>0.2</v>
      </c>
      <c r="H176" s="110">
        <v>0.22</v>
      </c>
      <c r="I176" s="110">
        <v>14.58</v>
      </c>
      <c r="J176" s="110">
        <v>12.1</v>
      </c>
      <c r="K176" s="110">
        <v>2.8</v>
      </c>
      <c r="L176" s="109">
        <v>1318</v>
      </c>
    </row>
    <row r="177" spans="1:12" ht="18.75" customHeight="1" x14ac:dyDescent="0.3">
      <c r="A177" s="103" t="s">
        <v>242</v>
      </c>
      <c r="B177" s="108" t="s">
        <v>75</v>
      </c>
      <c r="C177" s="109">
        <v>59.75</v>
      </c>
      <c r="D177" s="109">
        <v>69.7</v>
      </c>
      <c r="E177" s="109">
        <v>170</v>
      </c>
      <c r="F177" s="110">
        <v>26</v>
      </c>
      <c r="G177" s="110">
        <v>1.2</v>
      </c>
      <c r="H177" s="110">
        <v>0.15</v>
      </c>
      <c r="I177" s="110">
        <v>24.65</v>
      </c>
      <c r="J177" s="110">
        <v>21.3</v>
      </c>
      <c r="K177" s="110">
        <v>3.3</v>
      </c>
      <c r="L177" s="109">
        <v>1377</v>
      </c>
    </row>
    <row r="178" spans="1:12" ht="18.75" customHeight="1" x14ac:dyDescent="0.3">
      <c r="A178" s="103" t="s">
        <v>243</v>
      </c>
      <c r="B178" s="108" t="s">
        <v>75</v>
      </c>
      <c r="C178" s="109">
        <v>96</v>
      </c>
      <c r="D178" s="109">
        <v>37</v>
      </c>
      <c r="E178" s="109">
        <v>88</v>
      </c>
      <c r="F178" s="110" t="s">
        <v>74</v>
      </c>
      <c r="G178" s="110" t="s">
        <v>74</v>
      </c>
      <c r="H178" s="110" t="s">
        <v>74</v>
      </c>
      <c r="I178" s="110" t="s">
        <v>74</v>
      </c>
      <c r="J178" s="110" t="s">
        <v>74</v>
      </c>
      <c r="K178" s="110" t="s">
        <v>74</v>
      </c>
      <c r="L178" s="109">
        <v>1240</v>
      </c>
    </row>
    <row r="179" spans="1:12" ht="18.75" customHeight="1" x14ac:dyDescent="0.3">
      <c r="A179" s="103" t="s">
        <v>243</v>
      </c>
      <c r="B179" s="108" t="s">
        <v>75</v>
      </c>
      <c r="C179" s="109">
        <v>54</v>
      </c>
      <c r="D179" s="109" t="s">
        <v>74</v>
      </c>
      <c r="E179" s="109">
        <v>95</v>
      </c>
      <c r="F179" s="110">
        <v>14.8</v>
      </c>
      <c r="G179" s="110" t="s">
        <v>74</v>
      </c>
      <c r="H179" s="110" t="s">
        <v>74</v>
      </c>
      <c r="I179" s="110" t="s">
        <v>74</v>
      </c>
      <c r="J179" s="110" t="s">
        <v>74</v>
      </c>
      <c r="K179" s="110">
        <v>1.17</v>
      </c>
      <c r="L179" s="109">
        <v>1100</v>
      </c>
    </row>
    <row r="180" spans="1:12" ht="18.75" customHeight="1" x14ac:dyDescent="0.3">
      <c r="A180" s="103" t="s">
        <v>244</v>
      </c>
      <c r="B180" s="108" t="s">
        <v>75</v>
      </c>
      <c r="C180" s="109">
        <v>78.3</v>
      </c>
      <c r="D180" s="109">
        <v>91.2</v>
      </c>
      <c r="E180" s="109">
        <v>205</v>
      </c>
      <c r="F180" s="110">
        <v>37</v>
      </c>
      <c r="G180" s="110">
        <v>2.2000000000000002</v>
      </c>
      <c r="H180" s="110">
        <v>7.0000000000000007E-2</v>
      </c>
      <c r="I180" s="110">
        <v>34.729999999999997</v>
      </c>
      <c r="J180" s="110">
        <v>3.8</v>
      </c>
      <c r="K180" s="110">
        <v>3.8</v>
      </c>
      <c r="L180" s="109">
        <v>1435</v>
      </c>
    </row>
    <row r="181" spans="1:12" ht="18.75" customHeight="1" x14ac:dyDescent="0.3">
      <c r="A181" s="103" t="s">
        <v>245</v>
      </c>
      <c r="B181" s="108" t="s">
        <v>75</v>
      </c>
      <c r="C181" s="109">
        <v>68.849999999999994</v>
      </c>
      <c r="D181" s="109">
        <v>33.1</v>
      </c>
      <c r="E181" s="109">
        <v>108</v>
      </c>
      <c r="F181" s="110">
        <v>29</v>
      </c>
      <c r="G181" s="110">
        <v>1.4</v>
      </c>
      <c r="H181" s="110">
        <v>0.11</v>
      </c>
      <c r="I181" s="110">
        <v>27.49</v>
      </c>
      <c r="J181" s="110">
        <v>10.7</v>
      </c>
      <c r="K181" s="110">
        <v>3.9</v>
      </c>
      <c r="L181" s="109">
        <v>1418</v>
      </c>
    </row>
    <row r="182" spans="1:12" ht="18.75" customHeight="1" x14ac:dyDescent="0.3">
      <c r="A182" s="103" t="s">
        <v>95</v>
      </c>
      <c r="B182" s="108" t="s">
        <v>75</v>
      </c>
      <c r="C182" s="109">
        <v>178</v>
      </c>
      <c r="D182" s="109" t="s">
        <v>74</v>
      </c>
      <c r="E182" s="109">
        <v>321</v>
      </c>
      <c r="F182" s="110">
        <v>31.3</v>
      </c>
      <c r="G182" s="110" t="s">
        <v>74</v>
      </c>
      <c r="H182" s="110" t="s">
        <v>74</v>
      </c>
      <c r="I182" s="110" t="s">
        <v>74</v>
      </c>
      <c r="J182" s="110" t="s">
        <v>74</v>
      </c>
      <c r="K182" s="110">
        <v>6.2</v>
      </c>
      <c r="L182" s="109">
        <v>1340</v>
      </c>
    </row>
    <row r="183" spans="1:12" ht="18.75" customHeight="1" x14ac:dyDescent="0.3">
      <c r="A183" s="103" t="s">
        <v>246</v>
      </c>
      <c r="B183" s="108" t="s">
        <v>75</v>
      </c>
      <c r="C183" s="109">
        <v>83.6</v>
      </c>
      <c r="D183" s="109">
        <v>124</v>
      </c>
      <c r="E183" s="109">
        <v>228</v>
      </c>
      <c r="F183" s="110">
        <v>43</v>
      </c>
      <c r="G183" s="110">
        <v>2.6</v>
      </c>
      <c r="H183" s="110">
        <v>0.24</v>
      </c>
      <c r="I183" s="110">
        <v>40.159999999999997</v>
      </c>
      <c r="J183" s="110">
        <v>35.6</v>
      </c>
      <c r="K183" s="110">
        <v>5.0999999999999996</v>
      </c>
      <c r="L183" s="109">
        <v>1721</v>
      </c>
    </row>
    <row r="184" spans="1:12" ht="18.75" customHeight="1" x14ac:dyDescent="0.3">
      <c r="A184" s="103" t="s">
        <v>247</v>
      </c>
      <c r="B184" s="108" t="s">
        <v>75</v>
      </c>
      <c r="C184" s="109">
        <v>79</v>
      </c>
      <c r="D184" s="109">
        <v>88.7</v>
      </c>
      <c r="E184" s="109">
        <v>209</v>
      </c>
      <c r="F184" s="110">
        <v>46</v>
      </c>
      <c r="G184" s="110">
        <v>3.5</v>
      </c>
      <c r="H184" s="110">
        <v>0.31</v>
      </c>
      <c r="I184" s="110">
        <v>42.19</v>
      </c>
      <c r="J184" s="110">
        <v>35.700000000000003</v>
      </c>
      <c r="K184" s="110">
        <v>5.0999999999999996</v>
      </c>
      <c r="L184" s="109">
        <v>1716</v>
      </c>
    </row>
    <row r="185" spans="1:12" ht="18.75" customHeight="1" x14ac:dyDescent="0.3">
      <c r="A185" s="103" t="s">
        <v>77</v>
      </c>
      <c r="B185" s="108" t="s">
        <v>75</v>
      </c>
      <c r="C185" s="109">
        <v>80.95</v>
      </c>
      <c r="D185" s="109">
        <v>56.3</v>
      </c>
      <c r="E185" s="109">
        <v>159</v>
      </c>
      <c r="F185" s="110">
        <v>55</v>
      </c>
      <c r="G185" s="110">
        <v>1.2</v>
      </c>
      <c r="H185" s="110">
        <v>0.06</v>
      </c>
      <c r="I185" s="110">
        <v>53.74</v>
      </c>
      <c r="J185" s="110">
        <v>51.8</v>
      </c>
      <c r="K185" s="110">
        <v>5.3</v>
      </c>
      <c r="L185" s="109">
        <v>1728</v>
      </c>
    </row>
    <row r="186" spans="1:12" ht="18.75" customHeight="1" x14ac:dyDescent="0.3">
      <c r="A186" s="103" t="s">
        <v>78</v>
      </c>
      <c r="B186" s="108" t="s">
        <v>75</v>
      </c>
      <c r="C186" s="109">
        <v>149.1</v>
      </c>
      <c r="D186" s="109">
        <v>133</v>
      </c>
      <c r="E186" s="109">
        <v>330</v>
      </c>
      <c r="F186" s="110">
        <v>46</v>
      </c>
      <c r="G186" s="110">
        <v>2</v>
      </c>
      <c r="H186" s="110">
        <v>0.1</v>
      </c>
      <c r="I186" s="110">
        <v>43.9</v>
      </c>
      <c r="J186" s="110">
        <v>39.6</v>
      </c>
      <c r="K186" s="110">
        <v>6.2</v>
      </c>
      <c r="L186" s="109">
        <v>1578</v>
      </c>
    </row>
    <row r="187" spans="1:12" ht="18.75" customHeight="1" x14ac:dyDescent="0.3">
      <c r="A187" s="103" t="s">
        <v>248</v>
      </c>
      <c r="B187" s="108" t="s">
        <v>75</v>
      </c>
      <c r="C187" s="109">
        <v>115.03</v>
      </c>
      <c r="D187" s="109">
        <v>118.2</v>
      </c>
      <c r="E187" s="109">
        <v>245</v>
      </c>
      <c r="F187" s="110">
        <v>51</v>
      </c>
      <c r="G187" s="110">
        <v>1.6</v>
      </c>
      <c r="H187" s="110">
        <v>0.08</v>
      </c>
      <c r="I187" s="110">
        <v>49.32</v>
      </c>
      <c r="J187" s="110">
        <v>45.7</v>
      </c>
      <c r="K187" s="110">
        <v>5.8</v>
      </c>
      <c r="L187" s="109">
        <v>1653</v>
      </c>
    </row>
    <row r="188" spans="1:12" ht="18.75" customHeight="1" x14ac:dyDescent="0.3">
      <c r="A188" s="103" t="s">
        <v>249</v>
      </c>
      <c r="B188" s="108" t="s">
        <v>75</v>
      </c>
      <c r="C188" s="109">
        <v>165.56</v>
      </c>
      <c r="D188" s="109">
        <v>132.1</v>
      </c>
      <c r="E188" s="109">
        <v>276</v>
      </c>
      <c r="F188" s="110">
        <v>50</v>
      </c>
      <c r="G188" s="110">
        <v>1.5</v>
      </c>
      <c r="H188" s="110">
        <v>0.17</v>
      </c>
      <c r="I188" s="110">
        <v>48.34</v>
      </c>
      <c r="J188" s="110">
        <v>45.9</v>
      </c>
      <c r="K188" s="110">
        <v>5.7</v>
      </c>
      <c r="L188" s="109">
        <v>1579</v>
      </c>
    </row>
    <row r="189" spans="1:12" ht="18.75" customHeight="1" x14ac:dyDescent="0.3">
      <c r="A189" s="103" t="s">
        <v>96</v>
      </c>
      <c r="B189" s="108" t="s">
        <v>75</v>
      </c>
      <c r="C189" s="109">
        <v>190.83</v>
      </c>
      <c r="D189" s="109">
        <v>144</v>
      </c>
      <c r="E189" s="109">
        <v>291.5</v>
      </c>
      <c r="F189" s="110">
        <v>49.5</v>
      </c>
      <c r="G189" s="110">
        <v>1.45</v>
      </c>
      <c r="H189" s="110">
        <v>0.21</v>
      </c>
      <c r="I189" s="110">
        <v>47.84</v>
      </c>
      <c r="J189" s="110">
        <v>46</v>
      </c>
      <c r="K189" s="110">
        <v>5.65</v>
      </c>
      <c r="L189" s="109">
        <v>1542</v>
      </c>
    </row>
    <row r="190" spans="1:12" ht="18.75" customHeight="1" x14ac:dyDescent="0.3">
      <c r="A190" s="103" t="s">
        <v>250</v>
      </c>
      <c r="B190" s="108" t="s">
        <v>75</v>
      </c>
      <c r="C190" s="109">
        <v>124</v>
      </c>
      <c r="D190" s="109" t="s">
        <v>74</v>
      </c>
      <c r="E190" s="109">
        <v>299</v>
      </c>
      <c r="F190" s="110">
        <v>31</v>
      </c>
      <c r="G190" s="110" t="s">
        <v>74</v>
      </c>
      <c r="H190" s="110" t="s">
        <v>74</v>
      </c>
      <c r="I190" s="110" t="s">
        <v>74</v>
      </c>
      <c r="J190" s="110" t="s">
        <v>74</v>
      </c>
      <c r="K190" s="110">
        <v>7.8</v>
      </c>
      <c r="L190" s="109">
        <v>1150</v>
      </c>
    </row>
    <row r="191" spans="1:12" ht="18.75" customHeight="1" x14ac:dyDescent="0.3">
      <c r="A191" s="103" t="s">
        <v>251</v>
      </c>
      <c r="B191" s="108" t="s">
        <v>75</v>
      </c>
      <c r="C191" s="109">
        <v>216.1</v>
      </c>
      <c r="D191" s="109">
        <v>136.9</v>
      </c>
      <c r="E191" s="109">
        <v>307</v>
      </c>
      <c r="F191" s="110">
        <v>49</v>
      </c>
      <c r="G191" s="110">
        <v>1.4</v>
      </c>
      <c r="H191" s="110">
        <v>0.25</v>
      </c>
      <c r="I191" s="110">
        <v>47.35</v>
      </c>
      <c r="J191" s="110">
        <v>46.1</v>
      </c>
      <c r="K191" s="110">
        <v>5.6</v>
      </c>
      <c r="L191" s="109">
        <v>1505</v>
      </c>
    </row>
    <row r="192" spans="1:12" ht="18.75" customHeight="1" x14ac:dyDescent="0.3">
      <c r="A192" s="103" t="s">
        <v>97</v>
      </c>
      <c r="B192" s="108" t="s">
        <v>75</v>
      </c>
      <c r="C192" s="109">
        <v>214</v>
      </c>
      <c r="D192" s="109" t="s">
        <v>74</v>
      </c>
      <c r="E192" s="109">
        <v>260</v>
      </c>
      <c r="F192" s="110">
        <v>32.799999999999997</v>
      </c>
      <c r="G192" s="110" t="s">
        <v>74</v>
      </c>
      <c r="H192" s="110" t="s">
        <v>74</v>
      </c>
      <c r="I192" s="110" t="s">
        <v>74</v>
      </c>
      <c r="J192" s="110" t="s">
        <v>74</v>
      </c>
      <c r="K192" s="110">
        <v>3.32</v>
      </c>
      <c r="L192" s="109">
        <v>1280</v>
      </c>
    </row>
    <row r="193" spans="1:12" ht="18.75" customHeight="1" x14ac:dyDescent="0.3">
      <c r="A193" s="103" t="s">
        <v>252</v>
      </c>
      <c r="B193" s="108" t="s">
        <v>75</v>
      </c>
      <c r="C193" s="109">
        <v>139.15</v>
      </c>
      <c r="D193" s="109">
        <v>112</v>
      </c>
      <c r="E193" s="109">
        <v>286</v>
      </c>
      <c r="F193" s="110">
        <v>42</v>
      </c>
      <c r="G193" s="110">
        <v>1.1000000000000001</v>
      </c>
      <c r="H193" s="110">
        <v>0.32</v>
      </c>
      <c r="I193" s="110">
        <v>40.58</v>
      </c>
      <c r="J193" s="110">
        <v>35</v>
      </c>
      <c r="K193" s="110">
        <v>5.5</v>
      </c>
      <c r="L193" s="109">
        <v>1376</v>
      </c>
    </row>
    <row r="194" spans="1:12" ht="18.75" customHeight="1" x14ac:dyDescent="0.3">
      <c r="A194" s="103" t="s">
        <v>253</v>
      </c>
      <c r="B194" s="108" t="s">
        <v>75</v>
      </c>
      <c r="C194" s="109">
        <v>62.2</v>
      </c>
      <c r="D194" s="109">
        <v>121</v>
      </c>
      <c r="E194" s="109">
        <v>265</v>
      </c>
      <c r="F194" s="110">
        <v>36</v>
      </c>
      <c r="G194" s="110">
        <v>1.3</v>
      </c>
      <c r="H194" s="110">
        <v>0.2</v>
      </c>
      <c r="I194" s="110">
        <v>34.5</v>
      </c>
      <c r="J194" s="110">
        <v>28</v>
      </c>
      <c r="K194" s="110">
        <v>5.5</v>
      </c>
      <c r="L194" s="109">
        <v>1246</v>
      </c>
    </row>
    <row r="195" spans="1:12" ht="18.75" customHeight="1" x14ac:dyDescent="0.3">
      <c r="A195" s="103" t="s">
        <v>254</v>
      </c>
      <c r="B195" s="108" t="s">
        <v>75</v>
      </c>
      <c r="C195" s="109">
        <v>40.9</v>
      </c>
      <c r="D195" s="109">
        <v>136</v>
      </c>
      <c r="E195" s="109">
        <v>313</v>
      </c>
      <c r="F195" s="110">
        <v>35</v>
      </c>
      <c r="G195" s="110">
        <v>0.9</v>
      </c>
      <c r="H195" s="110">
        <v>0.25</v>
      </c>
      <c r="I195" s="110">
        <v>33.85</v>
      </c>
      <c r="J195" s="110">
        <v>30</v>
      </c>
      <c r="K195" s="110">
        <v>4.8</v>
      </c>
      <c r="L195" s="109">
        <v>1044</v>
      </c>
    </row>
    <row r="196" spans="1:12" ht="18.75" customHeight="1" x14ac:dyDescent="0.3">
      <c r="A196" s="103" t="s">
        <v>255</v>
      </c>
      <c r="B196" s="108" t="s">
        <v>75</v>
      </c>
      <c r="C196" s="109">
        <v>19.600000000000001</v>
      </c>
      <c r="D196" s="109">
        <v>119</v>
      </c>
      <c r="E196" s="109">
        <v>289</v>
      </c>
      <c r="F196" s="110">
        <v>18</v>
      </c>
      <c r="G196" s="110">
        <v>0.8</v>
      </c>
      <c r="H196" s="110">
        <v>0.12</v>
      </c>
      <c r="I196" s="110">
        <v>17.079999999999998</v>
      </c>
      <c r="J196" s="110">
        <v>15.9</v>
      </c>
      <c r="K196" s="110">
        <v>2.1</v>
      </c>
      <c r="L196" s="109">
        <v>1108</v>
      </c>
    </row>
    <row r="197" spans="1:12" ht="18.75" customHeight="1" x14ac:dyDescent="0.3">
      <c r="A197" s="103" t="s">
        <v>256</v>
      </c>
      <c r="B197" s="108" t="s">
        <v>73</v>
      </c>
      <c r="C197" s="109">
        <v>30.25</v>
      </c>
      <c r="D197" s="109">
        <v>143</v>
      </c>
      <c r="E197" s="109">
        <v>301</v>
      </c>
      <c r="F197" s="110">
        <v>11</v>
      </c>
      <c r="G197" s="110">
        <v>1</v>
      </c>
      <c r="H197" s="110">
        <v>0.16</v>
      </c>
      <c r="I197" s="110">
        <v>9.84</v>
      </c>
      <c r="J197" s="110">
        <v>8.6999999999999993</v>
      </c>
      <c r="K197" s="110">
        <v>6.2</v>
      </c>
      <c r="L197" s="109">
        <v>1076</v>
      </c>
    </row>
    <row r="198" spans="1:12" ht="18.75" customHeight="1" x14ac:dyDescent="0.3">
      <c r="A198" s="103" t="s">
        <v>258</v>
      </c>
      <c r="B198" s="108" t="s">
        <v>75</v>
      </c>
      <c r="C198" s="109">
        <v>24.93</v>
      </c>
      <c r="D198" s="109">
        <v>142</v>
      </c>
      <c r="E198" s="109">
        <v>295</v>
      </c>
      <c r="F198" s="110">
        <v>14.5</v>
      </c>
      <c r="G198" s="110">
        <v>0.9</v>
      </c>
      <c r="H198" s="110">
        <v>0.14000000000000001</v>
      </c>
      <c r="I198" s="110">
        <v>13.46</v>
      </c>
      <c r="J198" s="110">
        <v>12.3</v>
      </c>
      <c r="K198" s="110">
        <v>4.2</v>
      </c>
      <c r="L198" s="109">
        <v>1092</v>
      </c>
    </row>
    <row r="199" spans="1:12" ht="18.75" customHeight="1" x14ac:dyDescent="0.3">
      <c r="A199" s="103" t="s">
        <v>259</v>
      </c>
      <c r="B199" s="108" t="s">
        <v>75</v>
      </c>
      <c r="C199" s="109">
        <v>22.26</v>
      </c>
      <c r="D199" s="109">
        <v>119</v>
      </c>
      <c r="E199" s="109">
        <v>273</v>
      </c>
      <c r="F199" s="110">
        <v>31</v>
      </c>
      <c r="G199" s="110">
        <v>0.6</v>
      </c>
      <c r="H199" s="110">
        <v>0.2</v>
      </c>
      <c r="I199" s="110">
        <v>30.2</v>
      </c>
      <c r="J199" s="110">
        <v>26.2</v>
      </c>
      <c r="K199" s="110">
        <v>4.5999999999999996</v>
      </c>
      <c r="L199" s="109">
        <v>999</v>
      </c>
    </row>
    <row r="200" spans="1:12" ht="18.75" customHeight="1" x14ac:dyDescent="0.3">
      <c r="A200" s="103" t="s">
        <v>260</v>
      </c>
      <c r="B200" s="108" t="s">
        <v>75</v>
      </c>
      <c r="C200" s="109">
        <v>20.93</v>
      </c>
      <c r="D200" s="109">
        <v>106</v>
      </c>
      <c r="E200" s="109">
        <v>234</v>
      </c>
      <c r="F200" s="110">
        <v>27</v>
      </c>
      <c r="G200" s="110">
        <v>0.3</v>
      </c>
      <c r="H200" s="110">
        <v>0.16</v>
      </c>
      <c r="I200" s="110">
        <v>26.54</v>
      </c>
      <c r="J200" s="110">
        <v>22.3</v>
      </c>
      <c r="K200" s="110">
        <v>4.4000000000000004</v>
      </c>
      <c r="L200" s="109">
        <v>954</v>
      </c>
    </row>
    <row r="201" spans="1:12" ht="18.75" customHeight="1" x14ac:dyDescent="0.3">
      <c r="A201" s="103" t="s">
        <v>260</v>
      </c>
      <c r="B201" s="108" t="s">
        <v>75</v>
      </c>
      <c r="C201" s="109">
        <v>144</v>
      </c>
      <c r="D201" s="109" t="s">
        <v>74</v>
      </c>
      <c r="E201" s="109">
        <v>180</v>
      </c>
      <c r="F201" s="110">
        <v>32.5</v>
      </c>
      <c r="G201" s="110" t="s">
        <v>74</v>
      </c>
      <c r="H201" s="110" t="s">
        <v>74</v>
      </c>
      <c r="I201" s="110" t="s">
        <v>74</v>
      </c>
      <c r="J201" s="110" t="s">
        <v>74</v>
      </c>
      <c r="K201" s="110">
        <v>2.1</v>
      </c>
      <c r="L201" s="109">
        <v>1050</v>
      </c>
    </row>
    <row r="202" spans="1:12" ht="18.75" customHeight="1" x14ac:dyDescent="0.3">
      <c r="A202" s="103" t="s">
        <v>261</v>
      </c>
      <c r="B202" s="108" t="s">
        <v>75</v>
      </c>
      <c r="C202" s="109">
        <v>22.93</v>
      </c>
      <c r="D202" s="109">
        <v>102</v>
      </c>
      <c r="E202" s="109">
        <v>234</v>
      </c>
      <c r="F202" s="110">
        <v>40</v>
      </c>
      <c r="G202" s="110">
        <v>0.2</v>
      </c>
      <c r="H202" s="110">
        <v>0.24</v>
      </c>
      <c r="I202" s="110">
        <v>39.56</v>
      </c>
      <c r="J202" s="110">
        <v>35.799999999999997</v>
      </c>
      <c r="K202" s="110">
        <v>5.0999999999999996</v>
      </c>
      <c r="L202" s="109">
        <v>1039</v>
      </c>
    </row>
    <row r="203" spans="1:12" ht="18.75" customHeight="1" x14ac:dyDescent="0.3">
      <c r="A203" s="103" t="s">
        <v>262</v>
      </c>
      <c r="B203" s="108" t="s">
        <v>75</v>
      </c>
      <c r="C203" s="109">
        <v>28.6</v>
      </c>
      <c r="D203" s="109">
        <v>21</v>
      </c>
      <c r="E203" s="109">
        <v>56</v>
      </c>
      <c r="F203" s="110">
        <v>18</v>
      </c>
      <c r="G203" s="110" t="s">
        <v>74</v>
      </c>
      <c r="H203" s="110">
        <v>0.193</v>
      </c>
      <c r="I203" s="110">
        <v>17.806999999999999</v>
      </c>
      <c r="J203" s="110">
        <v>17.2</v>
      </c>
      <c r="K203" s="110">
        <v>3.1</v>
      </c>
      <c r="L203" s="109">
        <v>945</v>
      </c>
    </row>
    <row r="204" spans="1:12" ht="18.75" customHeight="1" x14ac:dyDescent="0.3">
      <c r="A204" s="103" t="s">
        <v>263</v>
      </c>
      <c r="B204" s="108" t="s">
        <v>75</v>
      </c>
      <c r="C204" s="109">
        <v>100</v>
      </c>
      <c r="D204" s="109" t="s">
        <v>74</v>
      </c>
      <c r="E204" s="109">
        <v>283</v>
      </c>
      <c r="F204" s="110">
        <v>45</v>
      </c>
      <c r="G204" s="110" t="s">
        <v>74</v>
      </c>
      <c r="H204" s="110" t="s">
        <v>74</v>
      </c>
      <c r="I204" s="110" t="s">
        <v>74</v>
      </c>
      <c r="J204" s="110" t="s">
        <v>74</v>
      </c>
      <c r="K204" s="110">
        <v>3.86</v>
      </c>
      <c r="L204" s="109">
        <v>1540</v>
      </c>
    </row>
    <row r="205" spans="1:12" ht="18.75" customHeight="1" x14ac:dyDescent="0.3">
      <c r="A205" s="103" t="s">
        <v>264</v>
      </c>
      <c r="B205" s="108" t="s">
        <v>75</v>
      </c>
      <c r="C205" s="109">
        <v>30.3</v>
      </c>
      <c r="D205" s="109">
        <v>123</v>
      </c>
      <c r="E205" s="109">
        <v>332</v>
      </c>
      <c r="F205" s="110">
        <v>38</v>
      </c>
      <c r="G205" s="110" t="s">
        <v>74</v>
      </c>
      <c r="H205" s="110">
        <v>0.26900000000000002</v>
      </c>
      <c r="I205" s="110">
        <v>37.731000000000002</v>
      </c>
      <c r="J205" s="110">
        <v>33</v>
      </c>
      <c r="K205" s="110">
        <v>6.4</v>
      </c>
      <c r="L205" s="109">
        <v>1054</v>
      </c>
    </row>
    <row r="206" spans="1:12" ht="18.75" customHeight="1" x14ac:dyDescent="0.3">
      <c r="A206" s="103" t="s">
        <v>265</v>
      </c>
      <c r="B206" s="108" t="s">
        <v>75</v>
      </c>
      <c r="C206" s="109">
        <v>48.1</v>
      </c>
      <c r="D206" s="109">
        <v>108</v>
      </c>
      <c r="E206" s="109">
        <v>223</v>
      </c>
      <c r="F206" s="110">
        <v>48</v>
      </c>
      <c r="G206" s="110" t="s">
        <v>74</v>
      </c>
      <c r="H206" s="110">
        <v>7.0000000000000007E-2</v>
      </c>
      <c r="I206" s="110">
        <v>47.93</v>
      </c>
      <c r="J206" s="110">
        <v>35.200000000000003</v>
      </c>
      <c r="K206" s="110">
        <v>5.4</v>
      </c>
      <c r="L206" s="109">
        <v>1175</v>
      </c>
    </row>
    <row r="207" spans="1:12" ht="18.75" customHeight="1" x14ac:dyDescent="0.3">
      <c r="A207" s="103" t="s">
        <v>266</v>
      </c>
      <c r="B207" s="108" t="s">
        <v>75</v>
      </c>
      <c r="C207" s="109">
        <v>396</v>
      </c>
      <c r="D207" s="109">
        <v>152</v>
      </c>
      <c r="E207" s="109">
        <v>375</v>
      </c>
      <c r="F207" s="110">
        <v>38</v>
      </c>
      <c r="G207" s="110">
        <v>0.5</v>
      </c>
      <c r="H207" s="110">
        <v>2.1999999999999999E-2</v>
      </c>
      <c r="I207" s="110">
        <v>37.478000000000002</v>
      </c>
      <c r="J207" s="110">
        <v>32.4</v>
      </c>
      <c r="K207" s="110">
        <v>5.6</v>
      </c>
      <c r="L207" s="109">
        <v>1922</v>
      </c>
    </row>
    <row r="208" spans="1:12" ht="18.75" customHeight="1" x14ac:dyDescent="0.3">
      <c r="A208" s="103"/>
      <c r="B208" s="108"/>
      <c r="C208" s="109"/>
      <c r="D208" s="109"/>
      <c r="E208" s="109"/>
      <c r="F208" s="110"/>
      <c r="G208" s="110"/>
      <c r="H208" s="110"/>
      <c r="I208" s="110"/>
      <c r="J208" s="110"/>
      <c r="K208" s="110"/>
      <c r="L208" s="109"/>
    </row>
    <row r="209" spans="1:12" ht="18.75" customHeight="1" x14ac:dyDescent="0.3">
      <c r="A209" s="103"/>
      <c r="B209" s="108"/>
      <c r="C209" s="109"/>
      <c r="D209" s="109"/>
      <c r="E209" s="109"/>
      <c r="F209" s="110"/>
      <c r="G209" s="110"/>
      <c r="H209" s="110"/>
      <c r="I209" s="110"/>
      <c r="J209" s="110"/>
      <c r="K209" s="110"/>
      <c r="L209" s="109"/>
    </row>
    <row r="212" spans="1:12" s="105" customFormat="1" ht="17.25" customHeight="1" x14ac:dyDescent="0.3">
      <c r="A212" s="104" t="s">
        <v>1</v>
      </c>
    </row>
    <row r="213" spans="1:12" s="105" customFormat="1" ht="17.25" customHeight="1" x14ac:dyDescent="0.3">
      <c r="A213" s="104" t="s">
        <v>2</v>
      </c>
    </row>
    <row r="214" spans="1:12" ht="24.75" customHeight="1" x14ac:dyDescent="0.3"/>
    <row r="216" spans="1:12" ht="15" customHeight="1" x14ac:dyDescent="0.3">
      <c r="A216" s="135"/>
      <c r="B216" s="136"/>
      <c r="C216" s="137"/>
      <c r="D216" s="137"/>
      <c r="E216" s="137"/>
      <c r="F216" s="137"/>
      <c r="G216" s="137"/>
      <c r="H216" s="137"/>
      <c r="I216" s="137"/>
      <c r="J216" s="137"/>
      <c r="K216" s="137"/>
      <c r="L216" s="137"/>
    </row>
    <row r="217" spans="1:12" ht="15" customHeight="1" x14ac:dyDescent="0.3">
      <c r="A217" s="138"/>
      <c r="B217" s="136"/>
      <c r="C217" s="137"/>
      <c r="D217" s="137"/>
      <c r="E217" s="137"/>
      <c r="F217" s="137"/>
      <c r="G217" s="137"/>
      <c r="H217" s="137"/>
      <c r="I217" s="137"/>
      <c r="J217" s="137"/>
      <c r="K217" s="137"/>
      <c r="L217" s="137"/>
    </row>
    <row r="218" spans="1:12" ht="15" customHeight="1" x14ac:dyDescent="0.3">
      <c r="A218" s="139"/>
      <c r="B218" s="140"/>
      <c r="C218" s="137"/>
      <c r="D218" s="137"/>
      <c r="E218" s="137"/>
      <c r="F218" s="137"/>
      <c r="G218" s="137"/>
      <c r="H218" s="137"/>
      <c r="I218" s="137"/>
      <c r="J218" s="137"/>
      <c r="K218" s="137"/>
      <c r="L218" s="137"/>
    </row>
    <row r="219" spans="1:12" ht="15" customHeight="1" x14ac:dyDescent="0.3">
      <c r="A219" s="139"/>
      <c r="B219"/>
      <c r="C219" s="141"/>
      <c r="D219" s="141"/>
      <c r="E219" s="141"/>
      <c r="F219" s="141"/>
      <c r="G219" s="141"/>
      <c r="H219" s="141"/>
      <c r="I219" s="141"/>
      <c r="J219" s="141"/>
      <c r="K219" s="141"/>
      <c r="L219" s="141"/>
    </row>
  </sheetData>
  <mergeCells count="1">
    <mergeCell ref="A1:L1"/>
  </mergeCells>
  <conditionalFormatting sqref="C3:C209">
    <cfRule type="cellIs" dxfId="1" priority="6" stopIfTrue="1" operator="greaterThan">
      <formula>#REF!</formula>
    </cfRule>
  </conditionalFormatting>
  <conditionalFormatting sqref="L3:L209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H7" activePane="bottomRight" state="frozen"/>
      <selection pane="topRight" activeCell="B1" sqref="B1"/>
      <selection pane="bottomLeft" activeCell="A7" sqref="A7"/>
      <selection pane="bottomRight" activeCell="N2" sqref="N1:S1048576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52" t="s">
        <v>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4"/>
    </row>
    <row r="2" spans="1:25" x14ac:dyDescent="0.3">
      <c r="A2" s="6" t="s">
        <v>16</v>
      </c>
      <c r="B2" s="11" t="s">
        <v>267</v>
      </c>
      <c r="C2" s="133" t="s">
        <v>268</v>
      </c>
      <c r="D2" s="155" t="s">
        <v>269</v>
      </c>
      <c r="E2" s="156"/>
      <c r="F2" s="156"/>
      <c r="G2" s="157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65</v>
      </c>
      <c r="C4" s="35">
        <v>65</v>
      </c>
      <c r="D4" s="35">
        <v>65</v>
      </c>
      <c r="E4" s="35">
        <v>65</v>
      </c>
      <c r="F4" s="35">
        <v>65</v>
      </c>
      <c r="G4" s="35">
        <v>65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47" t="s">
        <v>270</v>
      </c>
      <c r="C5" s="147"/>
      <c r="D5" s="147"/>
      <c r="E5" s="147"/>
      <c r="F5" s="147"/>
      <c r="G5" s="148"/>
      <c r="H5" s="149" t="s">
        <v>17</v>
      </c>
      <c r="I5" s="150"/>
      <c r="J5" s="150"/>
      <c r="K5" s="150"/>
      <c r="L5" s="150"/>
      <c r="M5" s="151"/>
      <c r="N5" s="149" t="s">
        <v>55</v>
      </c>
      <c r="O5" s="150"/>
      <c r="P5" s="150"/>
      <c r="Q5" s="150"/>
      <c r="R5" s="150"/>
      <c r="S5" s="151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0">
        <v>44562</v>
      </c>
      <c r="B7" s="13">
        <v>3957</v>
      </c>
      <c r="C7" s="13">
        <v>3081</v>
      </c>
      <c r="D7" s="13"/>
      <c r="E7" s="13"/>
      <c r="F7" s="13"/>
      <c r="G7" s="14">
        <v>8368</v>
      </c>
      <c r="H7" s="15">
        <v>980</v>
      </c>
      <c r="I7" s="15">
        <v>768</v>
      </c>
      <c r="J7" s="15"/>
      <c r="K7" s="13"/>
      <c r="L7" s="13"/>
      <c r="M7" s="14">
        <v>2191</v>
      </c>
      <c r="N7" s="15"/>
      <c r="O7" s="15"/>
      <c r="P7" s="15"/>
      <c r="Q7" s="15"/>
      <c r="R7" s="15"/>
      <c r="S7" s="15"/>
    </row>
    <row r="8" spans="1:25" x14ac:dyDescent="0.3">
      <c r="A8" s="91">
        <v>44593</v>
      </c>
      <c r="B8" s="16">
        <v>4236</v>
      </c>
      <c r="C8" s="16">
        <v>3110</v>
      </c>
      <c r="D8" s="16"/>
      <c r="E8" s="16"/>
      <c r="F8" s="16"/>
      <c r="G8" s="17">
        <v>6972</v>
      </c>
      <c r="H8" s="18">
        <v>1001</v>
      </c>
      <c r="I8" s="18">
        <v>743</v>
      </c>
      <c r="J8" s="18"/>
      <c r="K8" s="18"/>
      <c r="L8" s="18"/>
      <c r="M8" s="18">
        <v>1807</v>
      </c>
      <c r="N8" s="18"/>
      <c r="O8" s="18"/>
      <c r="P8" s="18"/>
      <c r="Q8" s="18"/>
      <c r="R8" s="18"/>
      <c r="S8" s="18"/>
    </row>
    <row r="9" spans="1:25" x14ac:dyDescent="0.3">
      <c r="A9" s="91">
        <v>44621</v>
      </c>
      <c r="B9" s="16"/>
      <c r="C9" s="16">
        <v>4748</v>
      </c>
      <c r="D9" s="16">
        <v>3633</v>
      </c>
      <c r="E9" s="16"/>
      <c r="F9" s="16"/>
      <c r="G9" s="17">
        <v>7509</v>
      </c>
      <c r="H9" s="18"/>
      <c r="I9" s="18">
        <v>1139</v>
      </c>
      <c r="J9" s="18">
        <v>858</v>
      </c>
      <c r="K9" s="18"/>
      <c r="L9" s="18"/>
      <c r="M9" s="18">
        <v>1988</v>
      </c>
      <c r="N9" s="18"/>
      <c r="O9" s="18"/>
      <c r="P9" s="18"/>
      <c r="Q9" s="18"/>
      <c r="R9" s="18"/>
      <c r="S9" s="18"/>
    </row>
    <row r="10" spans="1:25" x14ac:dyDescent="0.3">
      <c r="A10" s="91">
        <v>44652</v>
      </c>
      <c r="B10" s="16"/>
      <c r="C10" s="16"/>
      <c r="D10" s="16"/>
      <c r="E10" s="16">
        <v>4105</v>
      </c>
      <c r="F10" s="16">
        <v>3283</v>
      </c>
      <c r="G10" s="17">
        <v>7397</v>
      </c>
      <c r="H10" s="18"/>
      <c r="I10" s="18"/>
      <c r="J10" s="18"/>
      <c r="K10" s="18">
        <v>974</v>
      </c>
      <c r="L10" s="18">
        <v>740</v>
      </c>
      <c r="M10" s="18">
        <v>1880</v>
      </c>
      <c r="N10" s="18"/>
      <c r="O10" s="18"/>
      <c r="P10" s="18"/>
      <c r="Q10" s="18"/>
      <c r="R10" s="18"/>
      <c r="S10" s="18"/>
    </row>
    <row r="11" spans="1:25" x14ac:dyDescent="0.3">
      <c r="A11" s="91">
        <v>44682</v>
      </c>
      <c r="B11" s="16"/>
      <c r="C11" s="16"/>
      <c r="D11" s="16"/>
      <c r="E11" s="16">
        <v>4307</v>
      </c>
      <c r="F11" s="16">
        <v>3300</v>
      </c>
      <c r="G11" s="17">
        <v>7192</v>
      </c>
      <c r="H11" s="18"/>
      <c r="I11" s="18"/>
      <c r="J11" s="18"/>
      <c r="K11" s="18">
        <v>1017</v>
      </c>
      <c r="L11" s="18">
        <v>775</v>
      </c>
      <c r="M11" s="18">
        <v>1887</v>
      </c>
      <c r="N11" s="18"/>
      <c r="O11" s="18"/>
      <c r="P11" s="18"/>
      <c r="Q11" s="18"/>
      <c r="R11" s="18"/>
      <c r="S11" s="18"/>
    </row>
    <row r="12" spans="1:25" x14ac:dyDescent="0.3">
      <c r="A12" s="91">
        <v>44713</v>
      </c>
      <c r="B12" s="16"/>
      <c r="C12" s="16"/>
      <c r="D12" s="16">
        <v>4100</v>
      </c>
      <c r="E12" s="16">
        <v>3136</v>
      </c>
      <c r="F12" s="16"/>
      <c r="G12" s="17">
        <v>6523</v>
      </c>
      <c r="H12" s="18"/>
      <c r="I12" s="18"/>
      <c r="J12" s="18">
        <v>972</v>
      </c>
      <c r="K12" s="18">
        <v>728</v>
      </c>
      <c r="L12" s="18"/>
      <c r="M12" s="18">
        <v>1658</v>
      </c>
      <c r="N12" s="18"/>
      <c r="O12" s="18"/>
      <c r="P12" s="18"/>
      <c r="Q12" s="18"/>
      <c r="R12" s="18"/>
      <c r="S12" s="18"/>
    </row>
    <row r="13" spans="1:25" x14ac:dyDescent="0.3">
      <c r="A13" s="91">
        <v>44743</v>
      </c>
      <c r="B13" s="16">
        <v>3983</v>
      </c>
      <c r="C13" s="16">
        <v>3083</v>
      </c>
      <c r="D13" s="16"/>
      <c r="E13" s="16"/>
      <c r="F13" s="16"/>
      <c r="G13" s="17">
        <v>7818</v>
      </c>
      <c r="H13" s="18">
        <v>985</v>
      </c>
      <c r="I13" s="18">
        <v>760</v>
      </c>
      <c r="J13" s="18"/>
      <c r="K13" s="18"/>
      <c r="L13" s="18"/>
      <c r="M13" s="18">
        <v>2058</v>
      </c>
      <c r="N13" s="18"/>
      <c r="O13" s="18"/>
      <c r="P13" s="18"/>
      <c r="Q13" s="18"/>
      <c r="R13" s="18"/>
      <c r="S13" s="18"/>
    </row>
    <row r="14" spans="1:25" x14ac:dyDescent="0.3">
      <c r="A14" s="91">
        <v>44774</v>
      </c>
      <c r="B14" s="16"/>
      <c r="C14" s="16"/>
      <c r="D14" s="16">
        <v>4732</v>
      </c>
      <c r="E14" s="16">
        <v>3509</v>
      </c>
      <c r="F14" s="16"/>
      <c r="G14" s="17">
        <v>8310</v>
      </c>
      <c r="H14" s="18"/>
      <c r="I14" s="18"/>
      <c r="J14" s="18">
        <v>1049</v>
      </c>
      <c r="K14" s="18">
        <v>796</v>
      </c>
      <c r="L14" s="18"/>
      <c r="M14" s="18">
        <v>1957</v>
      </c>
      <c r="N14" s="18"/>
      <c r="O14" s="18"/>
      <c r="P14" s="18"/>
      <c r="Q14" s="18"/>
      <c r="R14" s="18"/>
      <c r="S14" s="18"/>
    </row>
    <row r="15" spans="1:25" x14ac:dyDescent="0.3">
      <c r="A15" s="91">
        <v>44805</v>
      </c>
      <c r="B15" s="16"/>
      <c r="C15" s="16"/>
      <c r="D15" s="16">
        <v>4074</v>
      </c>
      <c r="E15" s="16">
        <v>3177</v>
      </c>
      <c r="F15" s="16"/>
      <c r="G15" s="17">
        <v>6651</v>
      </c>
      <c r="H15" s="18"/>
      <c r="I15" s="18"/>
      <c r="J15" s="18">
        <v>986</v>
      </c>
      <c r="K15" s="18">
        <v>761</v>
      </c>
      <c r="L15" s="18"/>
      <c r="M15" s="18">
        <v>1783</v>
      </c>
      <c r="N15" s="18"/>
      <c r="O15" s="18"/>
      <c r="P15" s="18"/>
      <c r="Q15" s="18"/>
      <c r="R15" s="18"/>
      <c r="S15" s="18"/>
    </row>
    <row r="16" spans="1:25" x14ac:dyDescent="0.3">
      <c r="A16" s="91">
        <v>44835</v>
      </c>
      <c r="B16" s="16"/>
      <c r="C16" s="16"/>
      <c r="D16" s="16"/>
      <c r="E16" s="16">
        <v>3552</v>
      </c>
      <c r="F16" s="16">
        <v>2962</v>
      </c>
      <c r="G16" s="17">
        <v>7782</v>
      </c>
      <c r="H16" s="18"/>
      <c r="I16" s="18"/>
      <c r="J16" s="18"/>
      <c r="K16" s="18">
        <v>830</v>
      </c>
      <c r="L16" s="18">
        <v>655</v>
      </c>
      <c r="M16" s="18">
        <v>830</v>
      </c>
      <c r="N16" s="18"/>
      <c r="O16" s="18"/>
      <c r="P16" s="18"/>
      <c r="Q16" s="18"/>
      <c r="R16" s="18"/>
      <c r="S16" s="18"/>
    </row>
    <row r="17" spans="1:19" x14ac:dyDescent="0.3">
      <c r="A17" s="91">
        <v>44866</v>
      </c>
      <c r="B17" s="16"/>
      <c r="C17" s="16">
        <v>4096</v>
      </c>
      <c r="D17" s="16">
        <v>3279</v>
      </c>
      <c r="E17" s="16"/>
      <c r="F17" s="16"/>
      <c r="G17" s="17">
        <v>7486</v>
      </c>
      <c r="H17" s="18"/>
      <c r="I17" s="18">
        <v>925</v>
      </c>
      <c r="J17" s="18">
        <v>712</v>
      </c>
      <c r="K17" s="18"/>
      <c r="L17" s="18"/>
      <c r="M17" s="18">
        <v>1773</v>
      </c>
      <c r="N17" s="18"/>
      <c r="O17" s="18"/>
      <c r="P17" s="18"/>
      <c r="Q17" s="18"/>
      <c r="R17" s="18"/>
      <c r="S17" s="18"/>
    </row>
    <row r="18" spans="1:19" ht="15" thickBot="1" x14ac:dyDescent="0.35">
      <c r="A18" s="92">
        <v>44896</v>
      </c>
      <c r="B18" s="19">
        <v>4186</v>
      </c>
      <c r="C18" s="19">
        <v>3291</v>
      </c>
      <c r="D18" s="19"/>
      <c r="E18" s="19"/>
      <c r="F18" s="19"/>
      <c r="G18" s="20">
        <v>8720</v>
      </c>
      <c r="H18" s="21">
        <v>865</v>
      </c>
      <c r="I18" s="21">
        <v>605</v>
      </c>
      <c r="J18" s="21"/>
      <c r="K18" s="21"/>
      <c r="L18" s="21"/>
      <c r="M18" s="21">
        <v>1972</v>
      </c>
      <c r="N18" s="21"/>
      <c r="O18" s="21"/>
      <c r="P18" s="21"/>
      <c r="Q18" s="21"/>
      <c r="R18" s="21"/>
      <c r="S18" s="21"/>
    </row>
    <row r="19" spans="1:19" x14ac:dyDescent="0.3">
      <c r="A19" s="90">
        <v>44927</v>
      </c>
      <c r="B19" s="13">
        <v>4427</v>
      </c>
      <c r="C19" s="13">
        <v>3481</v>
      </c>
      <c r="D19" s="13"/>
      <c r="E19" s="13"/>
      <c r="F19" s="13"/>
      <c r="G19" s="14">
        <v>8522</v>
      </c>
      <c r="H19" s="15">
        <v>988</v>
      </c>
      <c r="I19" s="15">
        <v>747</v>
      </c>
      <c r="J19" s="15"/>
      <c r="K19" s="15"/>
      <c r="L19" s="15"/>
      <c r="M19" s="15">
        <v>2060</v>
      </c>
      <c r="N19" s="15"/>
      <c r="O19" s="15"/>
      <c r="P19" s="15"/>
      <c r="Q19" s="15"/>
      <c r="R19" s="15"/>
      <c r="S19" s="15"/>
    </row>
    <row r="20" spans="1:19" x14ac:dyDescent="0.3">
      <c r="A20" s="91">
        <v>44958</v>
      </c>
      <c r="B20" s="16">
        <v>4448</v>
      </c>
      <c r="C20" s="16">
        <v>3480</v>
      </c>
      <c r="D20" s="16"/>
      <c r="E20" s="16"/>
      <c r="F20" s="16"/>
      <c r="G20" s="17">
        <v>7806</v>
      </c>
      <c r="H20" s="18">
        <v>917</v>
      </c>
      <c r="I20" s="18">
        <v>699</v>
      </c>
      <c r="J20" s="18"/>
      <c r="K20" s="18"/>
      <c r="L20" s="18"/>
      <c r="M20" s="18">
        <v>1765</v>
      </c>
      <c r="N20" s="18"/>
      <c r="O20" s="18"/>
      <c r="P20" s="18"/>
      <c r="Q20" s="18"/>
      <c r="R20" s="18"/>
      <c r="S20" s="18"/>
    </row>
    <row r="21" spans="1:19" x14ac:dyDescent="0.3">
      <c r="A21" s="91">
        <v>44986</v>
      </c>
      <c r="B21" s="16"/>
      <c r="C21" s="16">
        <v>4853</v>
      </c>
      <c r="D21" s="16">
        <v>3705</v>
      </c>
      <c r="E21" s="16"/>
      <c r="F21" s="16"/>
      <c r="G21" s="17">
        <v>7671</v>
      </c>
      <c r="H21" s="18"/>
      <c r="I21" s="18">
        <v>991</v>
      </c>
      <c r="J21" s="18">
        <v>746</v>
      </c>
      <c r="K21" s="18"/>
      <c r="L21" s="18"/>
      <c r="M21" s="18">
        <v>1651</v>
      </c>
      <c r="N21" s="18"/>
      <c r="O21" s="18"/>
      <c r="P21" s="18"/>
      <c r="Q21" s="18"/>
      <c r="R21" s="18"/>
      <c r="S21" s="18"/>
    </row>
    <row r="22" spans="1:19" x14ac:dyDescent="0.3">
      <c r="A22" s="91">
        <v>45017</v>
      </c>
      <c r="B22" s="16"/>
      <c r="C22" s="16"/>
      <c r="D22" s="16"/>
      <c r="E22" s="16">
        <v>4465</v>
      </c>
      <c r="F22" s="16">
        <v>3391</v>
      </c>
      <c r="G22" s="17">
        <v>9044</v>
      </c>
      <c r="H22" s="18"/>
      <c r="I22" s="18"/>
      <c r="J22" s="18"/>
      <c r="K22" s="18">
        <v>844</v>
      </c>
      <c r="L22" s="18">
        <v>631</v>
      </c>
      <c r="M22" s="18">
        <v>1939</v>
      </c>
      <c r="N22" s="18"/>
      <c r="O22" s="18"/>
      <c r="P22" s="18"/>
      <c r="Q22" s="18"/>
      <c r="R22" s="18"/>
      <c r="S22" s="18"/>
    </row>
    <row r="23" spans="1:19" x14ac:dyDescent="0.3">
      <c r="A23" s="91">
        <v>45047</v>
      </c>
      <c r="B23" s="16"/>
      <c r="C23" s="16"/>
      <c r="D23" s="16"/>
      <c r="E23" s="16">
        <v>5249</v>
      </c>
      <c r="F23" s="16">
        <v>4296</v>
      </c>
      <c r="G23" s="17">
        <v>9748</v>
      </c>
      <c r="H23" s="18"/>
      <c r="I23" s="18"/>
      <c r="J23" s="18"/>
      <c r="K23" s="18">
        <v>1179</v>
      </c>
      <c r="L23" s="18">
        <v>898</v>
      </c>
      <c r="M23" s="18">
        <v>2051</v>
      </c>
      <c r="N23" s="18"/>
      <c r="O23" s="18"/>
      <c r="P23" s="18"/>
      <c r="Q23" s="18"/>
      <c r="R23" s="18"/>
      <c r="S23" s="18"/>
    </row>
    <row r="24" spans="1:19" x14ac:dyDescent="0.3">
      <c r="A24" s="91">
        <v>45078</v>
      </c>
      <c r="B24" s="16"/>
      <c r="C24" s="16"/>
      <c r="D24" s="16">
        <v>4912</v>
      </c>
      <c r="E24" s="16">
        <v>3928</v>
      </c>
      <c r="F24" s="16"/>
      <c r="G24" s="17">
        <v>8420</v>
      </c>
      <c r="H24" s="18"/>
      <c r="I24" s="18"/>
      <c r="J24" s="18">
        <v>1118</v>
      </c>
      <c r="K24" s="18">
        <v>860</v>
      </c>
      <c r="L24" s="18"/>
      <c r="M24" s="18">
        <v>2192</v>
      </c>
      <c r="N24" s="18"/>
      <c r="O24" s="18"/>
      <c r="P24" s="18"/>
      <c r="Q24" s="18"/>
      <c r="R24" s="18"/>
      <c r="S24" s="18"/>
    </row>
    <row r="25" spans="1:19" x14ac:dyDescent="0.3">
      <c r="A25" s="91">
        <v>45108</v>
      </c>
      <c r="B25" s="16">
        <v>5075</v>
      </c>
      <c r="C25" s="16">
        <v>3916</v>
      </c>
      <c r="D25" s="16"/>
      <c r="E25" s="16"/>
      <c r="F25" s="16"/>
      <c r="G25" s="17">
        <v>9970</v>
      </c>
      <c r="H25" s="18">
        <v>661</v>
      </c>
      <c r="I25" s="18">
        <v>465</v>
      </c>
      <c r="J25" s="18"/>
      <c r="K25" s="18"/>
      <c r="L25" s="18"/>
      <c r="M25" s="18">
        <v>853</v>
      </c>
      <c r="N25" s="18"/>
      <c r="O25" s="18"/>
      <c r="P25" s="18"/>
      <c r="Q25" s="18"/>
      <c r="R25" s="18"/>
      <c r="S25" s="18"/>
    </row>
    <row r="26" spans="1:19" x14ac:dyDescent="0.3">
      <c r="A26" s="91">
        <v>45139</v>
      </c>
      <c r="B26" s="16"/>
      <c r="C26" s="16"/>
      <c r="D26" s="16">
        <v>5372</v>
      </c>
      <c r="E26" s="16">
        <v>3887</v>
      </c>
      <c r="F26" s="16"/>
      <c r="G26" s="17">
        <v>9043</v>
      </c>
      <c r="H26" s="18"/>
      <c r="I26" s="18"/>
      <c r="J26" s="18">
        <v>455</v>
      </c>
      <c r="K26" s="18">
        <v>249</v>
      </c>
      <c r="L26" s="18"/>
      <c r="M26" s="18">
        <v>403</v>
      </c>
      <c r="N26" s="18"/>
      <c r="O26" s="18"/>
      <c r="P26" s="18"/>
      <c r="Q26" s="18"/>
      <c r="R26" s="18"/>
      <c r="S26" s="18"/>
    </row>
    <row r="27" spans="1:19" x14ac:dyDescent="0.3">
      <c r="A27" s="91">
        <v>45170</v>
      </c>
      <c r="B27" s="16"/>
      <c r="C27" s="16"/>
      <c r="D27" s="16">
        <v>4725</v>
      </c>
      <c r="E27" s="16">
        <v>3718</v>
      </c>
      <c r="F27" s="16"/>
      <c r="G27" s="17">
        <v>9134</v>
      </c>
      <c r="H27" s="18"/>
      <c r="I27" s="18"/>
      <c r="J27" s="18">
        <v>871</v>
      </c>
      <c r="K27" s="18">
        <v>656</v>
      </c>
      <c r="L27" s="18"/>
      <c r="M27" s="18">
        <v>1542</v>
      </c>
      <c r="N27" s="18"/>
      <c r="O27" s="18"/>
      <c r="P27" s="18"/>
      <c r="Q27" s="18"/>
      <c r="R27" s="18"/>
      <c r="S27" s="18"/>
    </row>
    <row r="28" spans="1:19" x14ac:dyDescent="0.3">
      <c r="A28" s="91">
        <v>45200</v>
      </c>
      <c r="B28" s="16"/>
      <c r="C28" s="16"/>
      <c r="D28" s="16"/>
      <c r="E28" s="16">
        <v>4616</v>
      </c>
      <c r="F28" s="16">
        <v>3762</v>
      </c>
      <c r="G28" s="17">
        <v>9567</v>
      </c>
      <c r="H28" s="18"/>
      <c r="I28" s="18"/>
      <c r="J28" s="18"/>
      <c r="K28" s="18">
        <v>893</v>
      </c>
      <c r="L28" s="18">
        <v>736</v>
      </c>
      <c r="M28" s="18">
        <v>1495</v>
      </c>
      <c r="N28" s="18"/>
      <c r="O28" s="18"/>
      <c r="P28" s="18"/>
      <c r="Q28" s="18"/>
      <c r="R28" s="18"/>
      <c r="S28" s="18"/>
    </row>
    <row r="29" spans="1:19" x14ac:dyDescent="0.3">
      <c r="A29" s="91">
        <v>45231</v>
      </c>
      <c r="B29" s="16"/>
      <c r="C29" s="16">
        <v>4478</v>
      </c>
      <c r="D29" s="16">
        <v>3503</v>
      </c>
      <c r="E29" s="16"/>
      <c r="F29" s="16"/>
      <c r="G29" s="17">
        <v>8536</v>
      </c>
      <c r="H29" s="18"/>
      <c r="I29" s="18">
        <v>726</v>
      </c>
      <c r="J29" s="18">
        <v>395</v>
      </c>
      <c r="K29" s="18"/>
      <c r="L29" s="18"/>
      <c r="M29" s="18">
        <v>1644</v>
      </c>
      <c r="N29" s="18"/>
      <c r="O29" s="18"/>
      <c r="P29" s="18"/>
      <c r="Q29" s="18"/>
      <c r="R29" s="18"/>
      <c r="S29" s="18"/>
    </row>
    <row r="30" spans="1:19" ht="15" thickBot="1" x14ac:dyDescent="0.35">
      <c r="A30" s="92">
        <v>45261</v>
      </c>
      <c r="B30" s="19">
        <v>4309</v>
      </c>
      <c r="C30" s="19">
        <v>3441</v>
      </c>
      <c r="D30" s="19"/>
      <c r="E30" s="19"/>
      <c r="F30" s="19"/>
      <c r="G30" s="20">
        <v>11329</v>
      </c>
      <c r="H30" s="21">
        <v>328</v>
      </c>
      <c r="I30" s="21">
        <v>230</v>
      </c>
      <c r="J30" s="21"/>
      <c r="K30" s="21"/>
      <c r="L30" s="21"/>
      <c r="M30" s="21">
        <v>174</v>
      </c>
      <c r="N30" s="21"/>
      <c r="O30" s="21"/>
      <c r="P30" s="21"/>
      <c r="Q30" s="21"/>
      <c r="R30" s="21"/>
      <c r="S30" s="21"/>
    </row>
    <row r="31" spans="1:19" x14ac:dyDescent="0.3">
      <c r="A31" s="90">
        <v>45292</v>
      </c>
      <c r="B31" s="13">
        <v>5519</v>
      </c>
      <c r="C31" s="13">
        <v>4337</v>
      </c>
      <c r="D31" s="13"/>
      <c r="E31" s="13"/>
      <c r="F31" s="13"/>
      <c r="G31" s="14">
        <v>10121</v>
      </c>
      <c r="H31" s="15">
        <v>504</v>
      </c>
      <c r="I31" s="15">
        <v>334</v>
      </c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91">
        <v>45323</v>
      </c>
      <c r="B32" s="16">
        <v>4435</v>
      </c>
      <c r="C32" s="16">
        <v>3487</v>
      </c>
      <c r="D32" s="16"/>
      <c r="E32" s="16"/>
      <c r="F32" s="16"/>
      <c r="G32" s="17">
        <v>7872</v>
      </c>
      <c r="H32" s="18">
        <v>2155</v>
      </c>
      <c r="I32" s="18">
        <v>1623</v>
      </c>
      <c r="J32" s="18"/>
      <c r="K32" s="18"/>
      <c r="L32" s="18"/>
      <c r="M32" s="18">
        <v>3904</v>
      </c>
      <c r="N32" s="18"/>
      <c r="O32" s="18"/>
      <c r="P32" s="18"/>
      <c r="Q32" s="18"/>
      <c r="R32" s="18"/>
      <c r="S32" s="18"/>
    </row>
    <row r="33" spans="1:19" x14ac:dyDescent="0.3">
      <c r="A33" s="91">
        <v>45352</v>
      </c>
      <c r="B33" s="16"/>
      <c r="C33" s="16">
        <v>4487</v>
      </c>
      <c r="D33" s="16">
        <v>3482</v>
      </c>
      <c r="E33" s="16"/>
      <c r="F33" s="16"/>
      <c r="G33" s="17">
        <v>9092</v>
      </c>
      <c r="H33" s="18"/>
      <c r="I33" s="18">
        <v>493</v>
      </c>
      <c r="J33" s="18">
        <v>344</v>
      </c>
      <c r="K33" s="18"/>
      <c r="L33" s="18"/>
      <c r="M33" s="18">
        <v>996</v>
      </c>
      <c r="N33" s="18"/>
      <c r="O33" s="18"/>
      <c r="P33" s="18"/>
      <c r="Q33" s="18"/>
      <c r="R33" s="18"/>
      <c r="S33" s="18"/>
    </row>
    <row r="34" spans="1:19" x14ac:dyDescent="0.3">
      <c r="A34" s="91">
        <v>45383</v>
      </c>
      <c r="B34" s="16"/>
      <c r="C34" s="16"/>
      <c r="D34" s="16"/>
      <c r="E34" s="16">
        <v>4703</v>
      </c>
      <c r="F34" s="16">
        <v>3695</v>
      </c>
      <c r="G34" s="17">
        <v>7838</v>
      </c>
      <c r="H34" s="18"/>
      <c r="I34" s="18"/>
      <c r="J34" s="18"/>
      <c r="K34" s="18">
        <v>512</v>
      </c>
      <c r="L34" s="18">
        <v>391</v>
      </c>
      <c r="M34" s="18">
        <v>922</v>
      </c>
      <c r="N34" s="18"/>
      <c r="O34" s="18"/>
      <c r="P34" s="18"/>
      <c r="Q34" s="18"/>
      <c r="R34" s="18"/>
      <c r="S34" s="18"/>
    </row>
    <row r="35" spans="1:19" x14ac:dyDescent="0.3">
      <c r="A35" s="91">
        <v>45413</v>
      </c>
      <c r="B35" s="16"/>
      <c r="C35" s="16"/>
      <c r="D35" s="16"/>
      <c r="E35" s="16">
        <v>4597</v>
      </c>
      <c r="F35" s="16">
        <v>3734</v>
      </c>
      <c r="G35" s="17">
        <v>8511</v>
      </c>
      <c r="H35" s="18"/>
      <c r="I35" s="18"/>
      <c r="J35" s="18"/>
      <c r="K35" s="18">
        <v>551</v>
      </c>
      <c r="L35" s="18">
        <v>386</v>
      </c>
      <c r="M35" s="18">
        <v>1122</v>
      </c>
      <c r="N35" s="18"/>
      <c r="O35" s="18"/>
      <c r="P35" s="18"/>
      <c r="Q35" s="18"/>
      <c r="R35" s="18"/>
      <c r="S35" s="18"/>
    </row>
    <row r="36" spans="1:19" x14ac:dyDescent="0.3">
      <c r="A36" s="91">
        <v>45444</v>
      </c>
      <c r="B36" s="16"/>
      <c r="C36" s="16"/>
      <c r="D36" s="16">
        <v>4344</v>
      </c>
      <c r="E36" s="16">
        <v>3527</v>
      </c>
      <c r="F36" s="16"/>
      <c r="G36" s="17">
        <v>8933</v>
      </c>
      <c r="H36" s="18"/>
      <c r="I36" s="18"/>
      <c r="J36" s="18">
        <v>496</v>
      </c>
      <c r="K36" s="18">
        <v>385</v>
      </c>
      <c r="L36" s="18"/>
      <c r="M36" s="18">
        <v>1221</v>
      </c>
      <c r="N36" s="18"/>
      <c r="O36" s="18"/>
      <c r="P36" s="18"/>
      <c r="Q36" s="18"/>
      <c r="R36" s="18"/>
      <c r="S36" s="18"/>
    </row>
    <row r="37" spans="1:19" x14ac:dyDescent="0.3">
      <c r="A37" s="91">
        <v>45474</v>
      </c>
      <c r="B37" s="16">
        <v>4825</v>
      </c>
      <c r="C37" s="16">
        <v>3976</v>
      </c>
      <c r="D37" s="16"/>
      <c r="E37" s="16"/>
      <c r="F37" s="16"/>
      <c r="G37" s="17">
        <v>8324</v>
      </c>
      <c r="H37" s="18">
        <v>594</v>
      </c>
      <c r="I37" s="18">
        <v>469</v>
      </c>
      <c r="J37" s="18"/>
      <c r="K37" s="18"/>
      <c r="L37" s="18"/>
      <c r="M37" s="18">
        <v>1149</v>
      </c>
      <c r="N37" s="18"/>
      <c r="O37" s="18"/>
      <c r="P37" s="18"/>
      <c r="Q37" s="18"/>
      <c r="R37" s="18"/>
      <c r="S37" s="18"/>
    </row>
    <row r="38" spans="1:19" x14ac:dyDescent="0.3">
      <c r="A38" s="91">
        <v>45505</v>
      </c>
      <c r="B38" s="16"/>
      <c r="C38" s="16"/>
      <c r="D38" s="16">
        <v>5109</v>
      </c>
      <c r="E38" s="16">
        <v>3754</v>
      </c>
      <c r="F38" s="16"/>
      <c r="G38" s="17">
        <v>9993</v>
      </c>
      <c r="H38" s="18"/>
      <c r="I38" s="18"/>
      <c r="J38" s="18">
        <v>546</v>
      </c>
      <c r="K38" s="18">
        <v>336</v>
      </c>
      <c r="L38" s="18"/>
      <c r="M38" s="18">
        <v>794</v>
      </c>
      <c r="N38" s="18"/>
      <c r="O38" s="18"/>
      <c r="P38" s="18"/>
      <c r="Q38" s="18"/>
      <c r="R38" s="18"/>
      <c r="S38" s="18"/>
    </row>
    <row r="39" spans="1:19" x14ac:dyDescent="0.3">
      <c r="A39" s="91">
        <v>45536</v>
      </c>
      <c r="B39" s="16"/>
      <c r="C39" s="16"/>
      <c r="D39" s="16">
        <v>4513</v>
      </c>
      <c r="E39" s="16">
        <v>3629</v>
      </c>
      <c r="F39" s="16"/>
      <c r="G39" s="17">
        <v>8554</v>
      </c>
      <c r="H39" s="18"/>
      <c r="I39" s="18"/>
      <c r="J39" s="18">
        <v>549</v>
      </c>
      <c r="K39" s="18">
        <v>418</v>
      </c>
      <c r="L39" s="18"/>
      <c r="M39" s="18">
        <v>965</v>
      </c>
      <c r="N39" s="18"/>
      <c r="O39" s="18"/>
      <c r="P39" s="18"/>
      <c r="Q39" s="18"/>
      <c r="R39" s="18"/>
      <c r="S39" s="18"/>
    </row>
    <row r="40" spans="1:19" x14ac:dyDescent="0.3">
      <c r="A40" s="91">
        <v>45566</v>
      </c>
      <c r="B40" s="16"/>
      <c r="C40" s="16"/>
      <c r="D40" s="16"/>
      <c r="E40" s="16">
        <v>4961</v>
      </c>
      <c r="F40" s="16">
        <v>4090</v>
      </c>
      <c r="G40" s="17">
        <v>8606</v>
      </c>
      <c r="H40" s="18"/>
      <c r="I40" s="18"/>
      <c r="J40" s="18"/>
      <c r="K40" s="18">
        <v>592</v>
      </c>
      <c r="L40" s="18">
        <v>475</v>
      </c>
      <c r="M40" s="18">
        <v>974</v>
      </c>
      <c r="N40" s="18"/>
      <c r="O40" s="18"/>
      <c r="P40" s="18"/>
      <c r="Q40" s="18"/>
      <c r="R40" s="18"/>
      <c r="S40" s="18"/>
    </row>
    <row r="41" spans="1:19" x14ac:dyDescent="0.3">
      <c r="A41" s="91">
        <v>45597</v>
      </c>
      <c r="B41" s="16"/>
      <c r="C41" s="16">
        <v>4103</v>
      </c>
      <c r="D41" s="16">
        <v>3282</v>
      </c>
      <c r="E41" s="16"/>
      <c r="F41" s="16"/>
      <c r="G41" s="17">
        <v>8925</v>
      </c>
      <c r="H41" s="18"/>
      <c r="I41" s="18">
        <v>502</v>
      </c>
      <c r="J41" s="18">
        <v>365</v>
      </c>
      <c r="K41" s="18"/>
      <c r="L41" s="18"/>
      <c r="M41" s="18">
        <v>970</v>
      </c>
      <c r="N41" s="18"/>
      <c r="O41" s="18"/>
      <c r="P41" s="18"/>
      <c r="Q41" s="18"/>
      <c r="R41" s="18"/>
      <c r="S41" s="18"/>
    </row>
    <row r="42" spans="1:19" x14ac:dyDescent="0.3">
      <c r="A42" s="93">
        <v>45627</v>
      </c>
      <c r="B42" s="32">
        <v>4366</v>
      </c>
      <c r="C42" s="32">
        <v>3450</v>
      </c>
      <c r="D42" s="32"/>
      <c r="E42" s="32"/>
      <c r="F42" s="32"/>
      <c r="G42" s="33">
        <v>9524</v>
      </c>
      <c r="H42" s="34">
        <v>497</v>
      </c>
      <c r="I42" s="34">
        <v>375</v>
      </c>
      <c r="J42" s="34"/>
      <c r="K42" s="34"/>
      <c r="L42" s="34"/>
      <c r="M42" s="34">
        <v>834</v>
      </c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4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K22" sqref="K22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52" t="s">
        <v>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4"/>
    </row>
    <row r="2" spans="1:25" x14ac:dyDescent="0.3">
      <c r="A2" s="6" t="s">
        <v>16</v>
      </c>
      <c r="B2" s="11" t="s">
        <v>276</v>
      </c>
      <c r="C2" s="133" t="s">
        <v>268</v>
      </c>
      <c r="D2" s="155" t="s">
        <v>271</v>
      </c>
      <c r="E2" s="156"/>
      <c r="F2" s="156"/>
      <c r="G2" s="157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3.3</v>
      </c>
      <c r="C4" s="35">
        <v>3.3</v>
      </c>
      <c r="D4" s="35"/>
      <c r="E4" s="35"/>
      <c r="F4" s="35"/>
      <c r="G4" s="35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47" t="s">
        <v>270</v>
      </c>
      <c r="C5" s="147"/>
      <c r="D5" s="147"/>
      <c r="E5" s="147"/>
      <c r="F5" s="147"/>
      <c r="G5" s="148"/>
      <c r="H5" s="149" t="s">
        <v>17</v>
      </c>
      <c r="I5" s="150"/>
      <c r="J5" s="150"/>
      <c r="K5" s="150"/>
      <c r="L5" s="150"/>
      <c r="M5" s="151"/>
      <c r="N5" s="149" t="s">
        <v>55</v>
      </c>
      <c r="O5" s="150"/>
      <c r="P5" s="150"/>
      <c r="Q5" s="150"/>
      <c r="R5" s="150"/>
      <c r="S5" s="151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0">
        <v>44562</v>
      </c>
      <c r="B7" s="13">
        <v>0.33</v>
      </c>
      <c r="C7" s="13">
        <v>0.33</v>
      </c>
      <c r="D7" s="13">
        <v>0.84</v>
      </c>
      <c r="E7" s="13">
        <v>0</v>
      </c>
      <c r="F7" s="13">
        <v>0</v>
      </c>
      <c r="G7" s="14">
        <v>0</v>
      </c>
      <c r="H7" s="15"/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3">
      <c r="A8" s="91">
        <v>44593</v>
      </c>
      <c r="B8" s="16">
        <v>3</v>
      </c>
      <c r="C8" s="16">
        <v>3</v>
      </c>
      <c r="D8" s="16">
        <v>6</v>
      </c>
      <c r="E8" s="16">
        <v>0</v>
      </c>
      <c r="F8" s="16">
        <v>0</v>
      </c>
      <c r="G8" s="17">
        <v>0</v>
      </c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3">
      <c r="A9" s="91">
        <v>44621</v>
      </c>
      <c r="B9" s="16">
        <v>1</v>
      </c>
      <c r="C9" s="16">
        <v>2</v>
      </c>
      <c r="D9" s="16">
        <v>4</v>
      </c>
      <c r="E9" s="16">
        <v>0</v>
      </c>
      <c r="F9" s="16">
        <v>0</v>
      </c>
      <c r="G9" s="17">
        <v>0</v>
      </c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91">
        <v>44652</v>
      </c>
      <c r="B10" s="16">
        <v>2</v>
      </c>
      <c r="C10" s="16">
        <v>2</v>
      </c>
      <c r="D10" s="16">
        <v>4</v>
      </c>
      <c r="E10" s="16">
        <v>0</v>
      </c>
      <c r="F10" s="16">
        <v>0</v>
      </c>
      <c r="G10" s="17">
        <v>0</v>
      </c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25" x14ac:dyDescent="0.3">
      <c r="A11" s="91">
        <v>44682</v>
      </c>
      <c r="B11" s="16">
        <v>3</v>
      </c>
      <c r="C11" s="16">
        <v>3</v>
      </c>
      <c r="D11" s="16">
        <v>5</v>
      </c>
      <c r="E11" s="16">
        <v>0</v>
      </c>
      <c r="F11" s="16">
        <v>0</v>
      </c>
      <c r="G11" s="17">
        <v>0</v>
      </c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3">
      <c r="A12" s="91">
        <v>44713</v>
      </c>
      <c r="B12" s="16">
        <v>2</v>
      </c>
      <c r="C12" s="16">
        <v>2</v>
      </c>
      <c r="D12" s="16">
        <v>6</v>
      </c>
      <c r="E12" s="16">
        <v>0</v>
      </c>
      <c r="F12" s="16">
        <v>0</v>
      </c>
      <c r="G12" s="17">
        <v>0</v>
      </c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3">
      <c r="A13" s="91">
        <v>44743</v>
      </c>
      <c r="B13" s="16">
        <v>3</v>
      </c>
      <c r="C13" s="16">
        <v>2</v>
      </c>
      <c r="D13" s="16">
        <v>4</v>
      </c>
      <c r="E13" s="16">
        <v>0</v>
      </c>
      <c r="F13" s="16">
        <v>0</v>
      </c>
      <c r="G13" s="17">
        <v>0</v>
      </c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3">
      <c r="A14" s="91">
        <v>44774</v>
      </c>
      <c r="B14" s="16">
        <v>3</v>
      </c>
      <c r="C14" s="16">
        <v>3</v>
      </c>
      <c r="D14" s="16">
        <v>6</v>
      </c>
      <c r="E14" s="16">
        <v>0</v>
      </c>
      <c r="F14" s="16">
        <v>0</v>
      </c>
      <c r="G14" s="17">
        <v>0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3">
      <c r="A15" s="91">
        <v>44805</v>
      </c>
      <c r="B15" s="16">
        <v>1</v>
      </c>
      <c r="C15" s="16">
        <v>2</v>
      </c>
      <c r="D15" s="16">
        <v>5</v>
      </c>
      <c r="E15" s="16">
        <v>0</v>
      </c>
      <c r="F15" s="16">
        <v>0</v>
      </c>
      <c r="G15" s="17">
        <v>0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3">
      <c r="A16" s="91">
        <v>44835</v>
      </c>
      <c r="B16" s="16">
        <v>3</v>
      </c>
      <c r="C16" s="16">
        <v>2</v>
      </c>
      <c r="D16" s="16">
        <v>4</v>
      </c>
      <c r="E16" s="16">
        <v>0</v>
      </c>
      <c r="F16" s="16">
        <v>0</v>
      </c>
      <c r="G16" s="17">
        <v>0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91">
        <v>44866</v>
      </c>
      <c r="B17" s="16">
        <v>2</v>
      </c>
      <c r="C17" s="16">
        <v>2</v>
      </c>
      <c r="D17" s="16">
        <v>6</v>
      </c>
      <c r="E17" s="16">
        <v>0</v>
      </c>
      <c r="F17" s="16">
        <v>0</v>
      </c>
      <c r="G17" s="17">
        <v>0</v>
      </c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" thickBot="1" x14ac:dyDescent="0.35">
      <c r="A18" s="92">
        <v>44896</v>
      </c>
      <c r="B18" s="19">
        <v>2</v>
      </c>
      <c r="C18" s="19">
        <v>3</v>
      </c>
      <c r="D18" s="19">
        <v>4</v>
      </c>
      <c r="E18" s="19">
        <v>0</v>
      </c>
      <c r="F18" s="19">
        <v>0</v>
      </c>
      <c r="G18" s="20">
        <v>0</v>
      </c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3">
      <c r="A19" s="90">
        <v>44927</v>
      </c>
      <c r="B19" s="13">
        <v>2</v>
      </c>
      <c r="C19" s="13">
        <v>2</v>
      </c>
      <c r="D19" s="13">
        <v>6</v>
      </c>
      <c r="E19" s="13">
        <v>0</v>
      </c>
      <c r="F19" s="13">
        <v>0</v>
      </c>
      <c r="G19" s="14">
        <v>0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91">
        <v>44958</v>
      </c>
      <c r="B20" s="16">
        <v>2</v>
      </c>
      <c r="C20" s="16">
        <v>2</v>
      </c>
      <c r="D20" s="16">
        <v>5</v>
      </c>
      <c r="E20" s="16">
        <v>0</v>
      </c>
      <c r="F20" s="16">
        <v>0</v>
      </c>
      <c r="G20" s="17">
        <v>0</v>
      </c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91">
        <v>44986</v>
      </c>
      <c r="B21" s="16">
        <v>2</v>
      </c>
      <c r="C21" s="16">
        <v>2</v>
      </c>
      <c r="D21" s="16">
        <v>5</v>
      </c>
      <c r="E21" s="16">
        <v>0</v>
      </c>
      <c r="F21" s="16">
        <v>0</v>
      </c>
      <c r="G21" s="17">
        <v>0</v>
      </c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1">
        <v>45017</v>
      </c>
      <c r="B22" s="16">
        <v>2</v>
      </c>
      <c r="C22" s="16">
        <v>3</v>
      </c>
      <c r="D22" s="16">
        <v>5</v>
      </c>
      <c r="E22" s="16">
        <v>0</v>
      </c>
      <c r="F22" s="16">
        <v>0</v>
      </c>
      <c r="G22" s="17">
        <v>0</v>
      </c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91">
        <v>45047</v>
      </c>
      <c r="B23" s="16">
        <v>3</v>
      </c>
      <c r="C23" s="16">
        <v>2</v>
      </c>
      <c r="D23" s="16">
        <v>5</v>
      </c>
      <c r="E23" s="16">
        <v>0</v>
      </c>
      <c r="F23" s="16">
        <v>0</v>
      </c>
      <c r="G23" s="17">
        <v>0</v>
      </c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91">
        <v>45078</v>
      </c>
      <c r="B24" s="16">
        <v>2</v>
      </c>
      <c r="C24" s="16">
        <v>2</v>
      </c>
      <c r="D24" s="16">
        <v>5</v>
      </c>
      <c r="E24" s="16">
        <v>0</v>
      </c>
      <c r="F24" s="16">
        <v>0</v>
      </c>
      <c r="G24" s="17">
        <v>0</v>
      </c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1">
        <v>45108</v>
      </c>
      <c r="B25" s="16">
        <v>6</v>
      </c>
      <c r="C25" s="16">
        <v>7</v>
      </c>
      <c r="D25" s="16">
        <v>7</v>
      </c>
      <c r="E25" s="16">
        <v>0</v>
      </c>
      <c r="F25" s="16">
        <v>0</v>
      </c>
      <c r="G25" s="17">
        <v>0</v>
      </c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1">
        <v>45139</v>
      </c>
      <c r="B26" s="16">
        <v>14</v>
      </c>
      <c r="C26" s="16">
        <v>13</v>
      </c>
      <c r="D26" s="16">
        <v>14</v>
      </c>
      <c r="E26" s="16">
        <v>0</v>
      </c>
      <c r="F26" s="16">
        <v>0</v>
      </c>
      <c r="G26" s="17">
        <v>0</v>
      </c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1">
        <v>45170</v>
      </c>
      <c r="B27" s="16">
        <v>3</v>
      </c>
      <c r="C27" s="16">
        <v>4</v>
      </c>
      <c r="D27" s="16">
        <v>5</v>
      </c>
      <c r="E27" s="16">
        <v>0</v>
      </c>
      <c r="F27" s="16">
        <v>0</v>
      </c>
      <c r="G27" s="17">
        <v>0</v>
      </c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91">
        <v>45200</v>
      </c>
      <c r="B28" s="16">
        <v>4</v>
      </c>
      <c r="C28" s="16">
        <v>4</v>
      </c>
      <c r="D28" s="16">
        <v>5</v>
      </c>
      <c r="E28" s="16">
        <v>0</v>
      </c>
      <c r="F28" s="16">
        <v>0</v>
      </c>
      <c r="G28" s="17">
        <v>0</v>
      </c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3">
      <c r="A29" s="91">
        <v>45231</v>
      </c>
      <c r="B29" s="16">
        <v>2</v>
      </c>
      <c r="C29" s="16">
        <v>3</v>
      </c>
      <c r="D29" s="16">
        <v>5</v>
      </c>
      <c r="E29" s="16">
        <v>0</v>
      </c>
      <c r="F29" s="16">
        <v>0</v>
      </c>
      <c r="G29" s="17">
        <v>0</v>
      </c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92">
        <v>45261</v>
      </c>
      <c r="B30" s="19">
        <v>2</v>
      </c>
      <c r="C30" s="19">
        <v>1</v>
      </c>
      <c r="D30" s="19">
        <v>5</v>
      </c>
      <c r="E30" s="19">
        <v>0</v>
      </c>
      <c r="F30" s="19">
        <v>0</v>
      </c>
      <c r="G30" s="20">
        <v>0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3">
      <c r="A31" s="90">
        <v>45292</v>
      </c>
      <c r="B31" s="13">
        <v>5</v>
      </c>
      <c r="C31" s="13">
        <v>5</v>
      </c>
      <c r="D31" s="13">
        <v>5</v>
      </c>
      <c r="E31" s="13">
        <v>0</v>
      </c>
      <c r="F31" s="13">
        <v>0</v>
      </c>
      <c r="G31" s="14">
        <v>0</v>
      </c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91">
        <v>45323</v>
      </c>
      <c r="B32" s="16">
        <v>2</v>
      </c>
      <c r="C32" s="16">
        <v>3</v>
      </c>
      <c r="D32" s="16">
        <v>4</v>
      </c>
      <c r="E32" s="16">
        <v>0</v>
      </c>
      <c r="F32" s="16">
        <v>0</v>
      </c>
      <c r="G32" s="17">
        <v>0</v>
      </c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91">
        <v>45352</v>
      </c>
      <c r="B33" s="16">
        <v>3</v>
      </c>
      <c r="C33" s="16">
        <v>2</v>
      </c>
      <c r="D33" s="16">
        <v>6</v>
      </c>
      <c r="E33" s="16">
        <v>0</v>
      </c>
      <c r="F33" s="16">
        <v>0</v>
      </c>
      <c r="G33" s="17">
        <v>0</v>
      </c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3">
      <c r="A34" s="91">
        <v>45383</v>
      </c>
      <c r="B34" s="16">
        <v>1</v>
      </c>
      <c r="C34" s="16">
        <v>2</v>
      </c>
      <c r="D34" s="16">
        <v>5</v>
      </c>
      <c r="E34" s="16">
        <v>0</v>
      </c>
      <c r="F34" s="16">
        <v>0</v>
      </c>
      <c r="G34" s="17">
        <v>0</v>
      </c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3">
      <c r="A35" s="91">
        <v>45413</v>
      </c>
      <c r="B35" s="16">
        <v>3</v>
      </c>
      <c r="C35" s="16">
        <v>2</v>
      </c>
      <c r="D35" s="16">
        <v>5</v>
      </c>
      <c r="E35" s="16">
        <v>0</v>
      </c>
      <c r="F35" s="16">
        <v>0</v>
      </c>
      <c r="G35" s="17">
        <v>0</v>
      </c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3">
      <c r="A36" s="91">
        <v>45444</v>
      </c>
      <c r="B36" s="16">
        <v>2</v>
      </c>
      <c r="C36" s="16">
        <v>3</v>
      </c>
      <c r="D36" s="16">
        <v>5</v>
      </c>
      <c r="E36" s="16">
        <v>0</v>
      </c>
      <c r="F36" s="16">
        <v>0</v>
      </c>
      <c r="G36" s="17">
        <v>0</v>
      </c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3">
      <c r="A37" s="91">
        <v>45474</v>
      </c>
      <c r="B37" s="16">
        <v>2</v>
      </c>
      <c r="C37" s="16">
        <v>2</v>
      </c>
      <c r="D37" s="16">
        <v>5</v>
      </c>
      <c r="E37" s="16">
        <v>0</v>
      </c>
      <c r="F37" s="16">
        <v>0</v>
      </c>
      <c r="G37" s="17">
        <v>0</v>
      </c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3">
      <c r="A38" s="91">
        <v>45505</v>
      </c>
      <c r="B38" s="16">
        <v>7</v>
      </c>
      <c r="C38" s="16">
        <v>3</v>
      </c>
      <c r="D38" s="16">
        <v>4</v>
      </c>
      <c r="E38" s="16">
        <v>0</v>
      </c>
      <c r="F38" s="16">
        <v>0</v>
      </c>
      <c r="G38" s="17">
        <v>0</v>
      </c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91">
        <v>45536</v>
      </c>
      <c r="B39" s="16">
        <v>6</v>
      </c>
      <c r="C39" s="16">
        <v>3</v>
      </c>
      <c r="D39" s="16">
        <v>3</v>
      </c>
      <c r="E39" s="16">
        <v>0</v>
      </c>
      <c r="F39" s="16">
        <v>0</v>
      </c>
      <c r="G39" s="17">
        <v>0</v>
      </c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91">
        <v>45566</v>
      </c>
      <c r="B40" s="16">
        <v>0</v>
      </c>
      <c r="C40" s="16">
        <v>0</v>
      </c>
      <c r="D40" s="16">
        <v>0</v>
      </c>
      <c r="E40" s="16">
        <v>0</v>
      </c>
      <c r="F40" s="16">
        <v>0</v>
      </c>
      <c r="G40" s="17">
        <v>0</v>
      </c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3">
      <c r="A41" s="91">
        <v>45597</v>
      </c>
      <c r="B41" s="16">
        <v>0</v>
      </c>
      <c r="C41" s="16">
        <v>0</v>
      </c>
      <c r="D41" s="16">
        <v>0</v>
      </c>
      <c r="E41" s="16">
        <v>0</v>
      </c>
      <c r="F41" s="16">
        <v>0</v>
      </c>
      <c r="G41" s="17">
        <v>0</v>
      </c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ht="15" thickBot="1" x14ac:dyDescent="0.35">
      <c r="A42" s="93">
        <v>45627</v>
      </c>
      <c r="B42" s="19">
        <v>2</v>
      </c>
      <c r="C42" s="19">
        <v>2</v>
      </c>
      <c r="D42" s="19">
        <v>6</v>
      </c>
      <c r="E42" s="19">
        <v>0</v>
      </c>
      <c r="F42" s="19">
        <v>0</v>
      </c>
      <c r="G42" s="20">
        <v>0</v>
      </c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3"/>
  <sheetViews>
    <sheetView tabSelected="1" workbookViewId="0">
      <pane xSplit="1" ySplit="2" topLeftCell="B23" activePane="bottomRight" state="frozen"/>
      <selection pane="topRight" activeCell="B1" sqref="B1"/>
      <selection pane="bottomLeft" activeCell="A3" sqref="A3"/>
      <selection pane="bottomRight" activeCell="A43" sqref="A43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58" t="s">
        <v>6</v>
      </c>
      <c r="B1" s="159"/>
      <c r="C1" s="159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5">
        <v>44562</v>
      </c>
      <c r="B3" s="22">
        <v>103</v>
      </c>
      <c r="C3" s="23">
        <v>35</v>
      </c>
    </row>
    <row r="4" spans="1:3" x14ac:dyDescent="0.3">
      <c r="A4" s="86">
        <v>44593</v>
      </c>
      <c r="B4" s="24">
        <v>95.2</v>
      </c>
      <c r="C4" s="17">
        <v>70</v>
      </c>
    </row>
    <row r="5" spans="1:3" x14ac:dyDescent="0.3">
      <c r="A5" s="86">
        <v>44621</v>
      </c>
      <c r="B5" s="24">
        <v>105.4</v>
      </c>
      <c r="C5" s="17">
        <v>33</v>
      </c>
    </row>
    <row r="6" spans="1:3" x14ac:dyDescent="0.3">
      <c r="A6" s="86">
        <v>44652</v>
      </c>
      <c r="B6" s="24">
        <v>102</v>
      </c>
      <c r="C6" s="17">
        <v>20</v>
      </c>
    </row>
    <row r="7" spans="1:3" x14ac:dyDescent="0.3">
      <c r="A7" s="86">
        <v>44682</v>
      </c>
      <c r="B7" s="24">
        <v>105.4</v>
      </c>
      <c r="C7" s="17">
        <v>23.7</v>
      </c>
    </row>
    <row r="8" spans="1:3" x14ac:dyDescent="0.3">
      <c r="A8" s="86">
        <v>44713</v>
      </c>
      <c r="B8" s="24">
        <v>102</v>
      </c>
      <c r="C8" s="17">
        <v>25</v>
      </c>
    </row>
    <row r="9" spans="1:3" x14ac:dyDescent="0.3">
      <c r="A9" s="86">
        <v>44743</v>
      </c>
      <c r="B9" s="24">
        <v>105.4</v>
      </c>
      <c r="C9" s="17">
        <v>20.5</v>
      </c>
    </row>
    <row r="10" spans="1:3" x14ac:dyDescent="0.3">
      <c r="A10" s="86">
        <v>44774</v>
      </c>
      <c r="B10" s="24">
        <v>105.4</v>
      </c>
      <c r="C10" s="17">
        <v>21.5</v>
      </c>
    </row>
    <row r="11" spans="1:3" x14ac:dyDescent="0.3">
      <c r="A11" s="86">
        <v>44805</v>
      </c>
      <c r="B11" s="24">
        <v>102</v>
      </c>
      <c r="C11" s="17">
        <v>38</v>
      </c>
    </row>
    <row r="12" spans="1:3" x14ac:dyDescent="0.3">
      <c r="A12" s="86">
        <v>44835</v>
      </c>
      <c r="B12" s="24">
        <v>105.4</v>
      </c>
      <c r="C12" s="17">
        <v>13</v>
      </c>
    </row>
    <row r="13" spans="1:3" x14ac:dyDescent="0.3">
      <c r="A13" s="86">
        <v>44866</v>
      </c>
      <c r="B13" s="24">
        <v>102</v>
      </c>
      <c r="C13" s="17">
        <v>19</v>
      </c>
    </row>
    <row r="14" spans="1:3" ht="15" thickBot="1" x14ac:dyDescent="0.35">
      <c r="A14" s="87">
        <v>44896</v>
      </c>
      <c r="B14" s="25">
        <v>105.4</v>
      </c>
      <c r="C14" s="20">
        <v>34</v>
      </c>
    </row>
    <row r="15" spans="1:3" x14ac:dyDescent="0.3">
      <c r="A15" s="88">
        <v>44927</v>
      </c>
      <c r="B15" s="26">
        <v>105.4</v>
      </c>
      <c r="C15" s="14">
        <v>17.2</v>
      </c>
    </row>
    <row r="16" spans="1:3" x14ac:dyDescent="0.3">
      <c r="A16" s="86">
        <v>44958</v>
      </c>
      <c r="B16" s="24">
        <v>95.2</v>
      </c>
      <c r="C16" s="17">
        <v>30</v>
      </c>
    </row>
    <row r="17" spans="1:3" x14ac:dyDescent="0.3">
      <c r="A17" s="86">
        <v>44986</v>
      </c>
      <c r="B17" s="24">
        <v>105.4</v>
      </c>
      <c r="C17" s="17">
        <v>36</v>
      </c>
    </row>
    <row r="18" spans="1:3" x14ac:dyDescent="0.3">
      <c r="A18" s="86">
        <v>45017</v>
      </c>
      <c r="B18" s="24">
        <v>102</v>
      </c>
      <c r="C18" s="17">
        <v>25</v>
      </c>
    </row>
    <row r="19" spans="1:3" x14ac:dyDescent="0.3">
      <c r="A19" s="86">
        <v>45047</v>
      </c>
      <c r="B19" s="24">
        <v>105.4</v>
      </c>
      <c r="C19" s="17">
        <v>27.1</v>
      </c>
    </row>
    <row r="20" spans="1:3" x14ac:dyDescent="0.3">
      <c r="A20" s="86">
        <v>45078</v>
      </c>
      <c r="B20" s="24">
        <v>102</v>
      </c>
      <c r="C20" s="17">
        <v>26.5</v>
      </c>
    </row>
    <row r="21" spans="1:3" x14ac:dyDescent="0.3">
      <c r="A21" s="86">
        <v>45108</v>
      </c>
      <c r="B21" s="24">
        <v>105.4</v>
      </c>
      <c r="C21" s="17">
        <v>22.5</v>
      </c>
    </row>
    <row r="22" spans="1:3" ht="17.25" customHeight="1" x14ac:dyDescent="0.3">
      <c r="A22" s="86">
        <v>45139</v>
      </c>
      <c r="B22" s="24">
        <v>105.4</v>
      </c>
      <c r="C22" s="17">
        <v>34.4</v>
      </c>
    </row>
    <row r="23" spans="1:3" x14ac:dyDescent="0.3">
      <c r="A23" s="86">
        <v>45170</v>
      </c>
      <c r="B23" s="24">
        <v>102</v>
      </c>
      <c r="C23" s="17">
        <v>20.6</v>
      </c>
    </row>
    <row r="24" spans="1:3" x14ac:dyDescent="0.3">
      <c r="A24" s="86">
        <v>45200</v>
      </c>
      <c r="B24" s="24">
        <v>105.4</v>
      </c>
      <c r="C24" s="17">
        <v>20</v>
      </c>
    </row>
    <row r="25" spans="1:3" x14ac:dyDescent="0.3">
      <c r="A25" s="86">
        <v>45231</v>
      </c>
      <c r="B25" s="24">
        <v>103</v>
      </c>
      <c r="C25" s="17">
        <v>25</v>
      </c>
    </row>
    <row r="26" spans="1:3" ht="15" thickBot="1" x14ac:dyDescent="0.35">
      <c r="A26" s="87">
        <v>45261</v>
      </c>
      <c r="B26" s="25">
        <v>105</v>
      </c>
      <c r="C26" s="20">
        <v>19</v>
      </c>
    </row>
    <row r="27" spans="1:3" x14ac:dyDescent="0.3">
      <c r="A27" s="88">
        <v>45292</v>
      </c>
      <c r="B27" s="26">
        <v>105.4</v>
      </c>
      <c r="C27" s="14">
        <v>17.2</v>
      </c>
    </row>
    <row r="28" spans="1:3" x14ac:dyDescent="0.3">
      <c r="A28" s="86">
        <v>45323</v>
      </c>
      <c r="B28" s="24">
        <v>98.6</v>
      </c>
      <c r="C28" s="17">
        <v>23.4</v>
      </c>
    </row>
    <row r="29" spans="1:3" x14ac:dyDescent="0.3">
      <c r="A29" s="86">
        <v>45352</v>
      </c>
      <c r="B29" s="24">
        <v>105.4</v>
      </c>
      <c r="C29" s="17">
        <v>16.3</v>
      </c>
    </row>
    <row r="30" spans="1:3" x14ac:dyDescent="0.3">
      <c r="A30" s="86">
        <v>45383</v>
      </c>
      <c r="B30" s="24">
        <v>104.2</v>
      </c>
      <c r="C30" s="17"/>
    </row>
    <row r="31" spans="1:3" x14ac:dyDescent="0.3">
      <c r="A31" s="86">
        <v>45413</v>
      </c>
      <c r="B31" s="24">
        <v>105.4</v>
      </c>
      <c r="C31" s="17">
        <v>19</v>
      </c>
    </row>
    <row r="32" spans="1:3" x14ac:dyDescent="0.3">
      <c r="A32" s="86">
        <v>45444</v>
      </c>
      <c r="B32" s="24">
        <v>107.9</v>
      </c>
      <c r="C32" s="17">
        <v>25</v>
      </c>
    </row>
    <row r="33" spans="1:3" x14ac:dyDescent="0.3">
      <c r="A33" s="86">
        <v>45474</v>
      </c>
      <c r="B33" s="24">
        <v>105.4</v>
      </c>
      <c r="C33" s="17">
        <v>19</v>
      </c>
    </row>
    <row r="34" spans="1:3" x14ac:dyDescent="0.3">
      <c r="A34" s="86">
        <v>45505</v>
      </c>
      <c r="B34" s="24">
        <v>96.4</v>
      </c>
      <c r="C34" s="17">
        <v>24.3</v>
      </c>
    </row>
    <row r="35" spans="1:3" x14ac:dyDescent="0.3">
      <c r="A35" s="86">
        <v>45536</v>
      </c>
      <c r="B35" s="24">
        <v>107.9</v>
      </c>
      <c r="C35" s="17">
        <v>19.899999999999999</v>
      </c>
    </row>
    <row r="36" spans="1:3" x14ac:dyDescent="0.3">
      <c r="A36" s="86">
        <v>45566</v>
      </c>
      <c r="B36" s="24">
        <v>100.4</v>
      </c>
      <c r="C36" s="17">
        <v>20.3</v>
      </c>
    </row>
    <row r="37" spans="1:3" x14ac:dyDescent="0.3">
      <c r="A37" s="86">
        <v>45597</v>
      </c>
      <c r="B37" s="24">
        <v>95.5</v>
      </c>
      <c r="C37" s="17">
        <v>15.9</v>
      </c>
    </row>
    <row r="38" spans="1:3" x14ac:dyDescent="0.3">
      <c r="A38" s="89">
        <v>45627</v>
      </c>
      <c r="B38" s="42">
        <v>88.3</v>
      </c>
      <c r="C38" s="33">
        <v>23.8</v>
      </c>
    </row>
    <row r="40" spans="1:3" x14ac:dyDescent="0.3">
      <c r="A40" s="2" t="s">
        <v>272</v>
      </c>
      <c r="B40" s="2" t="s">
        <v>273</v>
      </c>
      <c r="C40" s="134">
        <v>0.4</v>
      </c>
    </row>
    <row r="41" spans="1:3" x14ac:dyDescent="0.3">
      <c r="A41" s="2"/>
    </row>
    <row r="42" spans="1:3" x14ac:dyDescent="0.3">
      <c r="A42" s="2" t="s">
        <v>278</v>
      </c>
    </row>
    <row r="43" spans="1:3" x14ac:dyDescent="0.3">
      <c r="A43" s="2" t="s">
        <v>277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7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N4" sqref="N4:N6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60" t="s">
        <v>18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62" t="s">
        <v>59</v>
      </c>
      <c r="F2" s="163"/>
      <c r="G2" s="163"/>
      <c r="H2" s="163"/>
      <c r="I2" s="164"/>
      <c r="J2" s="162" t="s">
        <v>60</v>
      </c>
      <c r="K2" s="164"/>
      <c r="L2" s="129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x14ac:dyDescent="0.3">
      <c r="A4" s="55">
        <v>2022</v>
      </c>
      <c r="B4" s="56">
        <v>3.94</v>
      </c>
      <c r="C4" s="57"/>
      <c r="D4" s="58"/>
      <c r="E4" s="59"/>
      <c r="F4" s="60">
        <v>0.01</v>
      </c>
      <c r="G4" s="60">
        <v>0.01</v>
      </c>
      <c r="H4" s="60"/>
      <c r="I4" s="61"/>
      <c r="J4" s="62"/>
      <c r="K4" s="63"/>
      <c r="L4" s="59">
        <v>272.5</v>
      </c>
      <c r="M4" s="64"/>
      <c r="N4" s="130"/>
    </row>
    <row r="5" spans="1:16" x14ac:dyDescent="0.3">
      <c r="A5" s="65">
        <v>2023</v>
      </c>
      <c r="B5" s="66">
        <v>8.02</v>
      </c>
      <c r="C5" s="67"/>
      <c r="D5" s="68"/>
      <c r="E5" s="69"/>
      <c r="F5" s="70"/>
      <c r="G5" s="70"/>
      <c r="H5" s="70"/>
      <c r="I5" s="71"/>
      <c r="J5" s="72"/>
      <c r="K5" s="73"/>
      <c r="L5" s="69">
        <v>358.45</v>
      </c>
      <c r="M5" s="74"/>
      <c r="N5" s="131"/>
    </row>
    <row r="6" spans="1:16" x14ac:dyDescent="0.3">
      <c r="A6" s="75">
        <v>2024</v>
      </c>
      <c r="B6" s="76">
        <v>5.0999999999999996</v>
      </c>
      <c r="C6" s="77"/>
      <c r="D6" s="78"/>
      <c r="E6" s="79"/>
      <c r="F6" s="80"/>
      <c r="G6" s="80"/>
      <c r="H6" s="80"/>
      <c r="I6" s="81"/>
      <c r="J6" s="82"/>
      <c r="K6" s="83"/>
      <c r="L6" s="79">
        <v>300.85000000000002</v>
      </c>
      <c r="M6" s="84"/>
      <c r="N6" s="132"/>
    </row>
    <row r="7" spans="1:16" x14ac:dyDescent="0.3">
      <c r="A7" s="118"/>
      <c r="B7" s="119"/>
      <c r="C7" s="120"/>
      <c r="D7" s="121"/>
      <c r="E7" s="122"/>
      <c r="F7" s="123"/>
      <c r="G7" s="123"/>
      <c r="H7" s="123"/>
      <c r="I7" s="124"/>
      <c r="J7" s="125"/>
      <c r="K7" s="126"/>
      <c r="L7" s="122"/>
      <c r="M7" s="127"/>
      <c r="N7" s="128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zoomScaleNormal="100" workbookViewId="0">
      <selection activeCell="A2" sqref="A2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/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CAUDALES</vt:lpstr>
      <vt:lpstr>ANALÍTICAS</vt:lpstr>
      <vt:lpstr>ENERGÍA EDAR</vt:lpstr>
      <vt:lpstr>ENERGÍA EBAR</vt:lpstr>
      <vt:lpstr>REACTIVOS</vt:lpstr>
      <vt:lpstr>RESIDUOS</vt:lpstr>
      <vt:lpstr>OBSERVACIONES</vt:lpstr>
      <vt:lpstr>'ENERGÍA EBAR'!_EDAR</vt:lpstr>
      <vt:lpstr>_EDAR</vt:lpstr>
      <vt:lpstr>ANALÍTICAS!Área_de_impresión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2025-12-23T08:20:37Z</dcterms:modified>
</cp:coreProperties>
</file>